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xr:revisionPtr revIDLastSave="0" documentId="13_ncr:1_{A2D3210D-6F9E-47C4-9952-145157F8B063}" xr6:coauthVersionLast="47" xr6:coauthVersionMax="47" xr10:uidLastSave="{00000000-0000-0000-0000-000000000000}"/>
  <bookViews>
    <workbookView xWindow="-108" yWindow="-108" windowWidth="23256" windowHeight="12576" firstSheet="1" activeTab="1" xr2:uid="{00000000-000D-0000-FFFF-FFFF00000000}"/>
  </bookViews>
  <sheets>
    <sheet name="Activitati firma" sheetId="1" r:id="rId1"/>
    <sheet name="Anexa 1.A" sheetId="2" r:id="rId2"/>
    <sheet name="Sheet1" sheetId="10" state="hidden" r:id="rId3"/>
  </sheets>
  <definedNames>
    <definedName name="_xlnm.Print_Area" localSheetId="1">'Anexa 1.A'!$1:$11</definedName>
    <definedName name="_xlnm.Print_Titles" localSheetId="1">'Anexa 1.A'!$1:$11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87" i="2" l="1"/>
  <c r="H82" i="2"/>
  <c r="H76" i="2"/>
  <c r="H73" i="2"/>
  <c r="H70" i="2"/>
  <c r="H67" i="2"/>
  <c r="H64" i="2"/>
  <c r="H61" i="2"/>
  <c r="H56" i="2"/>
  <c r="H53" i="2"/>
  <c r="H50" i="2"/>
  <c r="H45" i="2"/>
  <c r="H40" i="2"/>
  <c r="G35" i="2"/>
  <c r="H35" i="2"/>
  <c r="J35" i="2"/>
  <c r="G30" i="2"/>
  <c r="H30" i="2"/>
  <c r="J30" i="2"/>
  <c r="G22" i="2"/>
  <c r="H22" i="2"/>
  <c r="J22" i="2"/>
  <c r="G17" i="2"/>
  <c r="H17" i="2"/>
  <c r="H29" i="2" l="1"/>
  <c r="I14" i="2" l="1"/>
  <c r="I15" i="2"/>
  <c r="J15" i="2" s="1"/>
  <c r="I16" i="2"/>
  <c r="J16" i="2" s="1"/>
  <c r="I18" i="2"/>
  <c r="I19" i="2"/>
  <c r="J19" i="2" s="1"/>
  <c r="I20" i="2"/>
  <c r="J20" i="2" s="1"/>
  <c r="I21" i="2"/>
  <c r="J21" i="2" s="1"/>
  <c r="I23" i="2"/>
  <c r="I24" i="2"/>
  <c r="I25" i="2"/>
  <c r="I26" i="2"/>
  <c r="I27" i="2"/>
  <c r="I28" i="2"/>
  <c r="I31" i="2"/>
  <c r="I32" i="2"/>
  <c r="I33" i="2"/>
  <c r="I34" i="2"/>
  <c r="I36" i="2"/>
  <c r="I35" i="2" s="1"/>
  <c r="I37" i="2"/>
  <c r="I38" i="2"/>
  <c r="I39" i="2"/>
  <c r="I41" i="2"/>
  <c r="I42" i="2"/>
  <c r="J42" i="2" s="1"/>
  <c r="I43" i="2"/>
  <c r="J43" i="2" s="1"/>
  <c r="I44" i="2"/>
  <c r="J44" i="2" s="1"/>
  <c r="I46" i="2"/>
  <c r="I47" i="2"/>
  <c r="J47" i="2" s="1"/>
  <c r="I48" i="2"/>
  <c r="J48" i="2" s="1"/>
  <c r="I49" i="2"/>
  <c r="J49" i="2" s="1"/>
  <c r="I51" i="2"/>
  <c r="I52" i="2"/>
  <c r="J52" i="2" s="1"/>
  <c r="I54" i="2"/>
  <c r="I55" i="2"/>
  <c r="J55" i="2" s="1"/>
  <c r="I57" i="2"/>
  <c r="I58" i="2"/>
  <c r="J58" i="2" s="1"/>
  <c r="I59" i="2"/>
  <c r="J59" i="2" s="1"/>
  <c r="I60" i="2"/>
  <c r="J60" i="2" s="1"/>
  <c r="I62" i="2"/>
  <c r="I63" i="2"/>
  <c r="J63" i="2" s="1"/>
  <c r="I65" i="2"/>
  <c r="I66" i="2"/>
  <c r="J66" i="2" s="1"/>
  <c r="I68" i="2"/>
  <c r="I69" i="2"/>
  <c r="J69" i="2" s="1"/>
  <c r="I71" i="2"/>
  <c r="I72" i="2"/>
  <c r="J72" i="2" s="1"/>
  <c r="I74" i="2"/>
  <c r="I75" i="2"/>
  <c r="J75" i="2" s="1"/>
  <c r="I77" i="2"/>
  <c r="I78" i="2"/>
  <c r="J78" i="2" s="1"/>
  <c r="I79" i="2"/>
  <c r="J79" i="2" s="1"/>
  <c r="I80" i="2"/>
  <c r="J80" i="2" s="1"/>
  <c r="I81" i="2"/>
  <c r="J81" i="2" s="1"/>
  <c r="I83" i="2"/>
  <c r="I84" i="2"/>
  <c r="J84" i="2" s="1"/>
  <c r="I85" i="2"/>
  <c r="J85" i="2" s="1"/>
  <c r="I86" i="2"/>
  <c r="J86" i="2" s="1"/>
  <c r="I88" i="2"/>
  <c r="I89" i="2"/>
  <c r="J89" i="2" s="1"/>
  <c r="I90" i="2"/>
  <c r="J90" i="2" s="1"/>
  <c r="I91" i="2"/>
  <c r="J91" i="2" s="1"/>
  <c r="F14" i="2"/>
  <c r="F15" i="2"/>
  <c r="G15" i="2" s="1"/>
  <c r="F16" i="2"/>
  <c r="G16" i="2" s="1"/>
  <c r="F18" i="2"/>
  <c r="F19" i="2"/>
  <c r="F20" i="2"/>
  <c r="K20" i="2" s="1"/>
  <c r="F21" i="2"/>
  <c r="F23" i="2"/>
  <c r="F24" i="2"/>
  <c r="K24" i="2" s="1"/>
  <c r="F25" i="2"/>
  <c r="F26" i="2"/>
  <c r="F27" i="2"/>
  <c r="F28" i="2"/>
  <c r="K28" i="2" s="1"/>
  <c r="F31" i="2"/>
  <c r="F32" i="2"/>
  <c r="K32" i="2" s="1"/>
  <c r="F33" i="2"/>
  <c r="F34" i="2"/>
  <c r="F36" i="2"/>
  <c r="F37" i="2"/>
  <c r="F38" i="2"/>
  <c r="F39" i="2"/>
  <c r="F41" i="2"/>
  <c r="F40" i="2" s="1"/>
  <c r="F42" i="2"/>
  <c r="G42" i="2" s="1"/>
  <c r="F43" i="2"/>
  <c r="G43" i="2" s="1"/>
  <c r="F44" i="2"/>
  <c r="G44" i="2" s="1"/>
  <c r="F46" i="2"/>
  <c r="F47" i="2"/>
  <c r="G47" i="2" s="1"/>
  <c r="F48" i="2"/>
  <c r="G48" i="2" s="1"/>
  <c r="F49" i="2"/>
  <c r="G49" i="2" s="1"/>
  <c r="F51" i="2"/>
  <c r="F52" i="2"/>
  <c r="G52" i="2" s="1"/>
  <c r="F54" i="2"/>
  <c r="F55" i="2"/>
  <c r="G55" i="2" s="1"/>
  <c r="K55" i="2" s="1"/>
  <c r="F57" i="2"/>
  <c r="F58" i="2"/>
  <c r="G58" i="2" s="1"/>
  <c r="F59" i="2"/>
  <c r="G59" i="2" s="1"/>
  <c r="K59" i="2" s="1"/>
  <c r="F60" i="2"/>
  <c r="G60" i="2" s="1"/>
  <c r="F62" i="2"/>
  <c r="F63" i="2"/>
  <c r="G63" i="2" s="1"/>
  <c r="K63" i="2" s="1"/>
  <c r="F65" i="2"/>
  <c r="F66" i="2"/>
  <c r="G66" i="2" s="1"/>
  <c r="F68" i="2"/>
  <c r="F69" i="2"/>
  <c r="G69" i="2" s="1"/>
  <c r="F71" i="2"/>
  <c r="F72" i="2"/>
  <c r="G72" i="2" s="1"/>
  <c r="F74" i="2"/>
  <c r="F75" i="2"/>
  <c r="G75" i="2" s="1"/>
  <c r="F77" i="2"/>
  <c r="F78" i="2"/>
  <c r="G78" i="2" s="1"/>
  <c r="F79" i="2"/>
  <c r="G79" i="2" s="1"/>
  <c r="F80" i="2"/>
  <c r="G80" i="2" s="1"/>
  <c r="F81" i="2"/>
  <c r="G81" i="2" s="1"/>
  <c r="F83" i="2"/>
  <c r="F84" i="2"/>
  <c r="G84" i="2" s="1"/>
  <c r="F85" i="2"/>
  <c r="G85" i="2" s="1"/>
  <c r="F86" i="2"/>
  <c r="G86" i="2" s="1"/>
  <c r="F88" i="2"/>
  <c r="F89" i="2"/>
  <c r="G89" i="2" s="1"/>
  <c r="F90" i="2"/>
  <c r="G90" i="2" s="1"/>
  <c r="F91" i="2"/>
  <c r="G91" i="2" s="1"/>
  <c r="F35" i="2" l="1"/>
  <c r="F22" i="2"/>
  <c r="G71" i="2"/>
  <c r="F70" i="2"/>
  <c r="J83" i="2"/>
  <c r="J82" i="2" s="1"/>
  <c r="I82" i="2"/>
  <c r="F17" i="2"/>
  <c r="J71" i="2"/>
  <c r="J70" i="2" s="1"/>
  <c r="I70" i="2"/>
  <c r="J18" i="2"/>
  <c r="J17" i="2" s="1"/>
  <c r="I17" i="2"/>
  <c r="G68" i="2"/>
  <c r="G67" i="2" s="1"/>
  <c r="F67" i="2"/>
  <c r="G57" i="2"/>
  <c r="G56" i="2" s="1"/>
  <c r="F56" i="2"/>
  <c r="G46" i="2"/>
  <c r="G45" i="2" s="1"/>
  <c r="F45" i="2"/>
  <c r="J57" i="2"/>
  <c r="J56" i="2" s="1"/>
  <c r="I56" i="2"/>
  <c r="G65" i="2"/>
  <c r="G64" i="2" s="1"/>
  <c r="F64" i="2"/>
  <c r="J77" i="2"/>
  <c r="J76" i="2" s="1"/>
  <c r="I76" i="2"/>
  <c r="J65" i="2"/>
  <c r="J64" i="2" s="1"/>
  <c r="I64" i="2"/>
  <c r="J54" i="2"/>
  <c r="J53" i="2" s="1"/>
  <c r="I53" i="2"/>
  <c r="I22" i="2"/>
  <c r="J68" i="2"/>
  <c r="J67" i="2" s="1"/>
  <c r="I67" i="2"/>
  <c r="J46" i="2"/>
  <c r="J45" i="2" s="1"/>
  <c r="I45" i="2"/>
  <c r="G77" i="2"/>
  <c r="G76" i="2" s="1"/>
  <c r="F76" i="2"/>
  <c r="G54" i="2"/>
  <c r="G53" i="2" s="1"/>
  <c r="F53" i="2"/>
  <c r="J88" i="2"/>
  <c r="J87" i="2" s="1"/>
  <c r="I87" i="2"/>
  <c r="G74" i="2"/>
  <c r="G73" i="2" s="1"/>
  <c r="F73" i="2"/>
  <c r="G62" i="2"/>
  <c r="G61" i="2" s="1"/>
  <c r="F61" i="2"/>
  <c r="G51" i="2"/>
  <c r="F50" i="2"/>
  <c r="G88" i="2"/>
  <c r="G87" i="2" s="1"/>
  <c r="F87" i="2"/>
  <c r="G83" i="2"/>
  <c r="F82" i="2"/>
  <c r="G41" i="2"/>
  <c r="G40" i="2" s="1"/>
  <c r="F30" i="2"/>
  <c r="J74" i="2"/>
  <c r="J73" i="2" s="1"/>
  <c r="I73" i="2"/>
  <c r="J62" i="2"/>
  <c r="J61" i="2" s="1"/>
  <c r="I61" i="2"/>
  <c r="J51" i="2"/>
  <c r="J50" i="2" s="1"/>
  <c r="I50" i="2"/>
  <c r="J41" i="2"/>
  <c r="J40" i="2" s="1"/>
  <c r="J29" i="2" s="1"/>
  <c r="I40" i="2"/>
  <c r="I30" i="2"/>
  <c r="G14" i="2"/>
  <c r="G13" i="2" s="1"/>
  <c r="G12" i="2" s="1"/>
  <c r="F13" i="2"/>
  <c r="F12" i="2" s="1"/>
  <c r="J14" i="2"/>
  <c r="J13" i="2" s="1"/>
  <c r="J12" i="2" s="1"/>
  <c r="I13" i="2"/>
  <c r="I12" i="2" s="1"/>
  <c r="K25" i="2"/>
  <c r="K21" i="2"/>
  <c r="K90" i="2"/>
  <c r="K89" i="2"/>
  <c r="K85" i="2"/>
  <c r="K84" i="2"/>
  <c r="K60" i="2"/>
  <c r="K52" i="2"/>
  <c r="K39" i="2"/>
  <c r="K31" i="2"/>
  <c r="K27" i="2"/>
  <c r="K23" i="2"/>
  <c r="K19" i="2"/>
  <c r="K78" i="2"/>
  <c r="K66" i="2"/>
  <c r="K42" i="2"/>
  <c r="K34" i="2"/>
  <c r="K26" i="2"/>
  <c r="K58" i="2"/>
  <c r="K79" i="2"/>
  <c r="K75" i="2"/>
  <c r="K47" i="2"/>
  <c r="K43" i="2"/>
  <c r="K80" i="2"/>
  <c r="K72" i="2"/>
  <c r="K48" i="2"/>
  <c r="K44" i="2"/>
  <c r="K36" i="2"/>
  <c r="K16" i="2"/>
  <c r="K15" i="2"/>
  <c r="K81" i="2"/>
  <c r="K69" i="2"/>
  <c r="K49" i="2"/>
  <c r="K37" i="2"/>
  <c r="K33" i="2"/>
  <c r="K86" i="2"/>
  <c r="K38" i="2"/>
  <c r="K91" i="2"/>
  <c r="C96" i="2"/>
  <c r="G2" i="10"/>
  <c r="G3" i="10"/>
  <c r="G4" i="10"/>
  <c r="G5" i="10"/>
  <c r="G6" i="10"/>
  <c r="G7" i="10"/>
  <c r="G9" i="10"/>
  <c r="G10" i="10"/>
  <c r="G11" i="10"/>
  <c r="G12" i="10"/>
  <c r="G13" i="10"/>
  <c r="G14" i="10"/>
  <c r="G1" i="10"/>
  <c r="C8" i="10"/>
  <c r="B8" i="10"/>
  <c r="G8" i="10" s="1"/>
  <c r="K65" i="2" l="1"/>
  <c r="K64" i="2" s="1"/>
  <c r="K68" i="2"/>
  <c r="K67" i="2" s="1"/>
  <c r="K18" i="2"/>
  <c r="K57" i="2"/>
  <c r="K56" i="2" s="1"/>
  <c r="K88" i="2"/>
  <c r="K87" i="2" s="1"/>
  <c r="K62" i="2"/>
  <c r="K61" i="2" s="1"/>
  <c r="K41" i="2"/>
  <c r="K40" i="2" s="1"/>
  <c r="G29" i="2"/>
  <c r="G92" i="2" s="1"/>
  <c r="C97" i="2" s="1"/>
  <c r="C95" i="2" s="1"/>
  <c r="K71" i="2"/>
  <c r="K70" i="2" s="1"/>
  <c r="G70" i="2"/>
  <c r="K46" i="2"/>
  <c r="K45" i="2" s="1"/>
  <c r="K22" i="2"/>
  <c r="F29" i="2"/>
  <c r="K35" i="2"/>
  <c r="K30" i="2"/>
  <c r="K74" i="2"/>
  <c r="K73" i="2" s="1"/>
  <c r="K83" i="2"/>
  <c r="K82" i="2" s="1"/>
  <c r="G82" i="2"/>
  <c r="K54" i="2"/>
  <c r="K53" i="2" s="1"/>
  <c r="K77" i="2"/>
  <c r="K76" i="2" s="1"/>
  <c r="K17" i="2"/>
  <c r="I29" i="2"/>
  <c r="K14" i="2"/>
  <c r="K13" i="2" s="1"/>
  <c r="K12" i="2" s="1"/>
  <c r="K51" i="2"/>
  <c r="K50" i="2" s="1"/>
  <c r="G50" i="2"/>
  <c r="K29" i="2" l="1"/>
  <c r="K92" i="2"/>
</calcChain>
</file>

<file path=xl/sharedStrings.xml><?xml version="1.0" encoding="utf-8"?>
<sst xmlns="http://schemas.openxmlformats.org/spreadsheetml/2006/main" count="240" uniqueCount="190">
  <si>
    <t>Nr crt</t>
  </si>
  <si>
    <t>Denumire activitate</t>
  </si>
  <si>
    <t>L1</t>
  </si>
  <si>
    <t>L2</t>
  </si>
  <si>
    <t>L3</t>
  </si>
  <si>
    <t>L4</t>
  </si>
  <si>
    <t>L5</t>
  </si>
  <si>
    <t>L6</t>
  </si>
  <si>
    <t>L7</t>
  </si>
  <si>
    <t>L8</t>
  </si>
  <si>
    <t>L9</t>
  </si>
  <si>
    <t>L10</t>
  </si>
  <si>
    <t>L11</t>
  </si>
  <si>
    <t>L12</t>
  </si>
  <si>
    <t>Infiintare firma</t>
  </si>
  <si>
    <t>Angajare personal</t>
  </si>
  <si>
    <t>Angajare contabil / contract firma contabilitate</t>
  </si>
  <si>
    <t>x</t>
  </si>
  <si>
    <t>Plata salarii</t>
  </si>
  <si>
    <t>Plata contributii stat</t>
  </si>
  <si>
    <t>Inregistrare operatiuni in contabilitate</t>
  </si>
  <si>
    <t xml:space="preserve">2. Cheltuieli cu deplasarea personalului întreprinderilor nou-înfiinţate: </t>
  </si>
  <si>
    <t xml:space="preserve">3. Cheltuieli aferente diverselor achiziţii de servicii specializate, pentru care Beneficiarul ajutorului de minimis nu are expertiza necesară; </t>
  </si>
  <si>
    <t xml:space="preserve">7. Utilităţi aferente funcţionării întreprinderilor </t>
  </si>
  <si>
    <t xml:space="preserve">8. Servicii de administrare a clădirilor aferente funcţionării întreprinderilor </t>
  </si>
  <si>
    <t xml:space="preserve">9. Servicii de întreţinere şi reparare de echipamente şi mijloace de transport aferente funcţionării întreprinderilor </t>
  </si>
  <si>
    <t xml:space="preserve">10. Arhivare de documente aferente funcţionării întreprinderilor </t>
  </si>
  <si>
    <t>TRIM 1</t>
  </si>
  <si>
    <t>TRIM 2</t>
  </si>
  <si>
    <t>TRIM 3</t>
  </si>
  <si>
    <t>TRIM 4</t>
  </si>
  <si>
    <t>total eligibil conf proiect</t>
  </si>
  <si>
    <t>diferenta</t>
  </si>
  <si>
    <t>CHELTUIELI</t>
  </si>
  <si>
    <t>AN 1</t>
  </si>
  <si>
    <t>-CU TERȚI (SUBCONTRACTARE)</t>
  </si>
  <si>
    <t>- CU ECHIPAMENTE</t>
  </si>
  <si>
    <t>- CU REGIA FIRMEI</t>
  </si>
  <si>
    <t>TOTAL</t>
  </si>
  <si>
    <t>REZULTAT (profit sau pierdere)=venituri-cheltuieli</t>
  </si>
  <si>
    <t>-CU MANOPERA/SALARII (1+2)</t>
  </si>
  <si>
    <t>VENITURI</t>
  </si>
  <si>
    <t>DIN ALTE SURSE</t>
  </si>
  <si>
    <t>DIN VANZARI SERVICII/PRODUSE</t>
  </si>
  <si>
    <t>curs euro aferent lunii aug 2016</t>
  </si>
  <si>
    <t>Contribuție proprie</t>
  </si>
  <si>
    <t>col.4</t>
  </si>
  <si>
    <t>col.5</t>
  </si>
  <si>
    <t xml:space="preserve">11. Cheltuieli financiare şi juridice (notariale) aferente funcţionării întreprinderilor </t>
  </si>
  <si>
    <t xml:space="preserve">12. Conectare la reţele informatice aferente funcţionării întreprinderilor </t>
  </si>
  <si>
    <t xml:space="preserve">13. Cheltuieli de informare şi publicitate aferente funcţionării întreprinderilor </t>
  </si>
  <si>
    <t xml:space="preserve">14. Alte cheltuieli aferente funcţionării întreprinderilor </t>
  </si>
  <si>
    <t>TOTAL GENERAL</t>
  </si>
  <si>
    <t>- CU MATERIALE</t>
  </si>
  <si>
    <t>FONDUL SOCIAL EUROPEAN</t>
  </si>
  <si>
    <t xml:space="preserve">Programul Operaţional Capital Uman 2014-2020 </t>
  </si>
  <si>
    <t>- alte cheltuieli (taxe etc)</t>
  </si>
  <si>
    <t>- Cu Mărfuri și transport Mărfuri ( ch. Neeligibile)</t>
  </si>
  <si>
    <t>1.1</t>
  </si>
  <si>
    <t>1.2</t>
  </si>
  <si>
    <t>1.1.1</t>
  </si>
  <si>
    <t>1.1.2</t>
  </si>
  <si>
    <t>2.</t>
  </si>
  <si>
    <t>2.1</t>
  </si>
  <si>
    <t>2.2</t>
  </si>
  <si>
    <t>2.4</t>
  </si>
  <si>
    <t>3.</t>
  </si>
  <si>
    <t>3.1</t>
  </si>
  <si>
    <t>3.2</t>
  </si>
  <si>
    <t>3.3</t>
  </si>
  <si>
    <t>4.1</t>
  </si>
  <si>
    <t>4.1.1</t>
  </si>
  <si>
    <t>4.1.2</t>
  </si>
  <si>
    <t>4.1.3</t>
  </si>
  <si>
    <t>4.2</t>
  </si>
  <si>
    <t>4.2.1</t>
  </si>
  <si>
    <t>4.2.2</t>
  </si>
  <si>
    <t>5.</t>
  </si>
  <si>
    <t>5.1</t>
  </si>
  <si>
    <t>5.2</t>
  </si>
  <si>
    <t>6.</t>
  </si>
  <si>
    <t>7.</t>
  </si>
  <si>
    <t>8.</t>
  </si>
  <si>
    <t>9.</t>
  </si>
  <si>
    <t>10.</t>
  </si>
  <si>
    <t>11.</t>
  </si>
  <si>
    <t>11.1</t>
  </si>
  <si>
    <t>12.</t>
  </si>
  <si>
    <t>13.</t>
  </si>
  <si>
    <t>13.1</t>
  </si>
  <si>
    <t>13.2</t>
  </si>
  <si>
    <t>13.3</t>
  </si>
  <si>
    <t>13.4</t>
  </si>
  <si>
    <t>13.5</t>
  </si>
  <si>
    <t>14.</t>
  </si>
  <si>
    <t>14.1</t>
  </si>
  <si>
    <t>14.2</t>
  </si>
  <si>
    <t>14.3</t>
  </si>
  <si>
    <t>14.4</t>
  </si>
  <si>
    <t>2.3</t>
  </si>
  <si>
    <t>7.1</t>
  </si>
  <si>
    <t>7.2</t>
  </si>
  <si>
    <t>7.3</t>
  </si>
  <si>
    <t>7.4</t>
  </si>
  <si>
    <t>15.</t>
  </si>
  <si>
    <t>Sursele de finanțare</t>
  </si>
  <si>
    <t>I.</t>
  </si>
  <si>
    <t>II.</t>
  </si>
  <si>
    <t>III.</t>
  </si>
  <si>
    <t>Valoarea totală a proiectului, din care:</t>
  </si>
  <si>
    <t>Calcul</t>
  </si>
  <si>
    <t>=I.a+I.b</t>
  </si>
  <si>
    <t>=I.b</t>
  </si>
  <si>
    <t>=I.a</t>
  </si>
  <si>
    <t>Contribuţia solicitantului</t>
  </si>
  <si>
    <t>4.</t>
  </si>
  <si>
    <t xml:space="preserve">   ANEXA 1A. FINANȚAREA PROIECTULUI                                                                                                                     </t>
  </si>
  <si>
    <t>1.2 Contribuţii angajator (Contributie Asiguratorie pentru Munca (CAM))</t>
  </si>
  <si>
    <t>4.3</t>
  </si>
  <si>
    <t>……………………………………………………</t>
  </si>
  <si>
    <t>………</t>
  </si>
  <si>
    <t>…………………………………………………</t>
  </si>
  <si>
    <t>4.3.1</t>
  </si>
  <si>
    <t>4.3.2</t>
  </si>
  <si>
    <t>4.3.3</t>
  </si>
  <si>
    <t>3.4</t>
  </si>
  <si>
    <t>3.5</t>
  </si>
  <si>
    <t>3.6</t>
  </si>
  <si>
    <t>6.1</t>
  </si>
  <si>
    <t>6.2</t>
  </si>
  <si>
    <t xml:space="preserve">15.Alte cheltuieli neeligibile </t>
  </si>
  <si>
    <t>Finantare nerambursabila</t>
  </si>
  <si>
    <t>15.1</t>
  </si>
  <si>
    <t>15.2</t>
  </si>
  <si>
    <t>15.3</t>
  </si>
  <si>
    <t>8.1</t>
  </si>
  <si>
    <t>8.2</t>
  </si>
  <si>
    <t>9.1</t>
  </si>
  <si>
    <t>9.2</t>
  </si>
  <si>
    <t>10.1</t>
  </si>
  <si>
    <t>10.2</t>
  </si>
  <si>
    <t>11.2</t>
  </si>
  <si>
    <t>12.1</t>
  </si>
  <si>
    <t>12.2</t>
  </si>
  <si>
    <t>col.8</t>
  </si>
  <si>
    <r>
      <t xml:space="preserve">6. Cheltuieli de leasing fără achiziție </t>
    </r>
    <r>
      <rPr>
        <sz val="11"/>
        <color theme="1"/>
        <rFont val="Calibri"/>
        <family val="2"/>
        <scheme val="minor"/>
      </rPr>
      <t xml:space="preserve">(leasing operațional) aferente funcţionării întreprinderilor (rate de leasing operațional plătite de întreprindere pentru: echipamente, vehicule, diverse bunuri mobile și imobile); </t>
    </r>
  </si>
  <si>
    <t>Nr. Crt.</t>
  </si>
  <si>
    <t>col.2</t>
  </si>
  <si>
    <t>Denumirea cheltuielii</t>
  </si>
  <si>
    <t>col.1</t>
  </si>
  <si>
    <t>col.3</t>
  </si>
  <si>
    <t>2.1 Cheltuieli pentru cazare</t>
  </si>
  <si>
    <t>2.2 Cheltuieli cu diurna personalului propriu</t>
  </si>
  <si>
    <t>2.3 Cheltuieli pentru transportul persoanelor (inclusiv transportul efectuat cu mijloacele de transport în comun sau taxi, gară, autogară sau port şi locul delegării ori locul de cazare, precum şi transportul efectuat pe distanța dintre locul de cazare şi locul delegării)</t>
  </si>
  <si>
    <t>2.4 Taxe şi asigurări de călătorie și asigurări medicale aferente deplasării</t>
  </si>
  <si>
    <t>4. Cheltuieli cu achiziția de active fixe corporale (altele decât terenuri și imobile), obiecte de inventar, materii prime și materiale, inclusiv materiale consumabile, alte cheltuieli pentru investiţii necesare funcţionării întreprinderilor</t>
  </si>
  <si>
    <t>4.1  Active fixe corporale (altele decât terenuri și imobile)</t>
  </si>
  <si>
    <t>4.4 Alte cheltuieli pentru investiţii necesare funcţionării întreprinderilor</t>
  </si>
  <si>
    <t>4.2 Obiecte de inventar</t>
  </si>
  <si>
    <t>4.3 Materii prime și materiale, inclusiv materiale consumabile</t>
  </si>
  <si>
    <t>4.4</t>
  </si>
  <si>
    <t>4.4.1</t>
  </si>
  <si>
    <t>4.4.2</t>
  </si>
  <si>
    <t>4.4.3</t>
  </si>
  <si>
    <t>4.2.3</t>
  </si>
  <si>
    <t>5. Cheltuieli cu închirierea de sedii (inclusiv depozite), spații pentru desfășurarea diverselor activități ale întreprinderii, echipamente, vehicule, diverse bunuri</t>
  </si>
  <si>
    <t>14.1. Prelucrare de date</t>
  </si>
  <si>
    <t>14.2. Întreţinere, actualizare şi dezvoltare de aplicaţii informatice</t>
  </si>
  <si>
    <t>14.3. Achiziţionare de publicaţii, cărţi, reviste de specialitate relevante pentru operaţiune, în format tipărit şi/sau electronic</t>
  </si>
  <si>
    <t>14.4. Concesiuni, brevete, licenţe, mărci comerciale, drepturi şi active similare</t>
  </si>
  <si>
    <r>
      <t xml:space="preserve">1. Cheltuieli cu salariile personalului nou-angajat 
</t>
    </r>
    <r>
      <rPr>
        <i/>
        <sz val="11"/>
        <color theme="1"/>
        <rFont val="Calibri"/>
        <family val="2"/>
        <charset val="238"/>
      </rPr>
      <t xml:space="preserve"> (se specifica in mod obligatoriu salariul brut si norma de lucru)</t>
    </r>
  </si>
  <si>
    <t>Unitate de masura</t>
  </si>
  <si>
    <t>Cantitate</t>
  </si>
  <si>
    <t>Pret unitar fara TVA
(lei)</t>
  </si>
  <si>
    <t>Pret total fara TVA
(lei)</t>
  </si>
  <si>
    <t>Pret total cu TVA
(lei)</t>
  </si>
  <si>
    <t>Total
(finantare nerambursabila+contributie proprie)</t>
  </si>
  <si>
    <t>luna</t>
  </si>
  <si>
    <t>Finanţare nerambursabilă solicitată</t>
  </si>
  <si>
    <t>col.11
=col.7+col.10</t>
  </si>
  <si>
    <t>col.9
=col.4*col.8</t>
  </si>
  <si>
    <t>col.6
=col.4*col.5</t>
  </si>
  <si>
    <t>1.1 Cheltuieli salariale</t>
  </si>
  <si>
    <t>Salariu brut angajat 1,  …… lei, norma de lucru de …. ore</t>
  </si>
  <si>
    <t>Salariu brut angajat 2,  …… lei, norma de lucru de …. ore</t>
  </si>
  <si>
    <t xml:space="preserve">col.7
</t>
  </si>
  <si>
    <t xml:space="preserve">col.10
</t>
  </si>
  <si>
    <t xml:space="preserve">Axa prioritară 5: Dezvoltare locală plasată sub responsabilitatea comunității </t>
  </si>
  <si>
    <t>Cod proiect: 140832</t>
  </si>
  <si>
    <t xml:space="preserve">Denumire proiect: Masuri integrate de combatere a marginalizării si excluziunii sociale din comuna Seaca de Cîmp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</si>
</sst>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scheme val="minor"/>
    </font>
    <font>
      <b/>
      <sz val="11"/>
      <color theme="1"/>
      <name val="Calibri"/>
      <family val="2"/>
      <scheme val="minor"/>
    </font>
    <font>
      <b/>
      <sz val="13"/>
      <color theme="3"/>
      <name val="Calibri"/>
      <family val="2"/>
      <charset val="238"/>
      <scheme val="minor"/>
    </font>
    <font>
      <sz val="11"/>
      <color theme="1"/>
      <name val="Calibri"/>
      <family val="2"/>
      <scheme val="minor"/>
    </font>
    <font>
      <b/>
      <sz val="12"/>
      <color theme="1"/>
      <name val="Times New Roman"/>
      <family val="1"/>
    </font>
    <font>
      <b/>
      <sz val="12"/>
      <color rgb="FFFF0000"/>
      <name val="Times New Roman"/>
      <family val="1"/>
    </font>
    <font>
      <sz val="11"/>
      <color rgb="FFFF0000"/>
      <name val="Calibri"/>
      <family val="2"/>
      <scheme val="minor"/>
    </font>
    <font>
      <b/>
      <sz val="11"/>
      <color rgb="FFFF0000"/>
      <name val="Calibri"/>
      <family val="2"/>
      <scheme val="minor"/>
    </font>
    <font>
      <sz val="10"/>
      <color rgb="FFFF0000"/>
      <name val="Calibri"/>
      <family val="2"/>
      <scheme val="minor"/>
    </font>
    <font>
      <b/>
      <sz val="11"/>
      <color theme="1"/>
      <name val="Calibri"/>
      <family val="2"/>
    </font>
    <font>
      <sz val="11"/>
      <color theme="1"/>
      <name val="Calibri"/>
      <family val="2"/>
    </font>
    <font>
      <b/>
      <sz val="16"/>
      <color theme="1"/>
      <name val="Calibri"/>
      <family val="2"/>
      <scheme val="minor"/>
    </font>
    <font>
      <i/>
      <sz val="11"/>
      <color theme="1"/>
      <name val="Calibri"/>
      <family val="2"/>
      <charset val="238"/>
    </font>
    <font>
      <b/>
      <sz val="10"/>
      <color theme="1"/>
      <name val="Calibri"/>
      <family val="2"/>
      <charset val="238"/>
      <scheme val="minor"/>
    </font>
    <font>
      <b/>
      <sz val="10"/>
      <color theme="1"/>
      <name val="Calibri"/>
      <family val="2"/>
      <charset val="238"/>
    </font>
    <font>
      <b/>
      <sz val="14"/>
      <color theme="1"/>
      <name val="Calibri"/>
      <family val="2"/>
    </font>
    <font>
      <sz val="14"/>
      <color theme="1"/>
      <name val="Calibri"/>
      <family val="2"/>
    </font>
    <font>
      <b/>
      <sz val="16"/>
      <color theme="1"/>
      <name val="Calibri"/>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2" applyNumberFormat="0" applyFill="0" applyAlignment="0" applyProtection="0"/>
    <xf numFmtId="0" fontId="3" fillId="0" borderId="0"/>
  </cellStyleXfs>
  <cellXfs count="110">
    <xf numFmtId="0" fontId="0" fillId="0" borderId="0" xfId="0"/>
    <xf numFmtId="0" fontId="0" fillId="0" borderId="1" xfId="0" applyBorder="1"/>
    <xf numFmtId="0" fontId="0" fillId="0" borderId="1" xfId="0" applyBorder="1" applyAlignment="1">
      <alignment horizontal="left"/>
    </xf>
    <xf numFmtId="0" fontId="0" fillId="0" borderId="0" xfId="0" applyAlignment="1">
      <alignment horizontal="left"/>
    </xf>
    <xf numFmtId="0" fontId="0" fillId="0" borderId="1" xfId="0" applyBorder="1" applyAlignment="1">
      <alignment horizontal="left" wrapText="1"/>
    </xf>
    <xf numFmtId="4" fontId="0" fillId="0" borderId="1" xfId="0" applyNumberFormat="1" applyBorder="1"/>
    <xf numFmtId="164" fontId="0" fillId="0" borderId="0" xfId="0" applyNumberFormat="1"/>
    <xf numFmtId="164" fontId="0" fillId="0" borderId="1" xfId="0" applyNumberFormat="1" applyBorder="1"/>
    <xf numFmtId="0" fontId="0" fillId="0" borderId="1" xfId="0" quotePrefix="1" applyBorder="1"/>
    <xf numFmtId="49" fontId="1" fillId="2" borderId="0" xfId="0" applyNumberFormat="1" applyFont="1" applyFill="1" applyAlignment="1">
      <alignment horizontal="left" vertical="center"/>
    </xf>
    <xf numFmtId="49" fontId="1" fillId="2"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0" fontId="6" fillId="0" borderId="0" xfId="0" applyFont="1"/>
    <xf numFmtId="0" fontId="7" fillId="0" borderId="0" xfId="0" applyFont="1"/>
    <xf numFmtId="2" fontId="6" fillId="0" borderId="0" xfId="0" applyNumberFormat="1" applyFont="1"/>
    <xf numFmtId="0" fontId="6" fillId="3" borderId="0" xfId="0" applyFont="1" applyFill="1"/>
    <xf numFmtId="0" fontId="6" fillId="5" borderId="0" xfId="0" applyFont="1" applyFill="1"/>
    <xf numFmtId="0" fontId="9" fillId="3" borderId="1" xfId="0" applyFont="1" applyFill="1" applyBorder="1" applyAlignment="1">
      <alignment horizontal="justify"/>
    </xf>
    <xf numFmtId="0" fontId="9" fillId="5" borderId="1" xfId="0" applyFont="1" applyFill="1" applyBorder="1" applyAlignment="1">
      <alignment horizontal="justify"/>
    </xf>
    <xf numFmtId="0" fontId="9" fillId="5" borderId="1" xfId="0" applyFont="1" applyFill="1" applyBorder="1" applyAlignment="1">
      <alignment wrapText="1"/>
    </xf>
    <xf numFmtId="49" fontId="9" fillId="5" borderId="1" xfId="0" applyNumberFormat="1" applyFont="1" applyFill="1" applyBorder="1" applyAlignment="1">
      <alignment wrapText="1"/>
    </xf>
    <xf numFmtId="0" fontId="9" fillId="0" borderId="1" xfId="0" applyFont="1" applyFill="1" applyBorder="1" applyAlignment="1">
      <alignment horizontal="justify"/>
    </xf>
    <xf numFmtId="0" fontId="10" fillId="0" borderId="1" xfId="0" applyFont="1" applyFill="1" applyBorder="1" applyAlignment="1">
      <alignment horizontal="justify"/>
    </xf>
    <xf numFmtId="0" fontId="10" fillId="0" borderId="1" xfId="0" applyFont="1" applyFill="1" applyBorder="1" applyAlignment="1">
      <alignment wrapText="1"/>
    </xf>
    <xf numFmtId="0" fontId="9" fillId="3" borderId="1" xfId="0" applyFont="1" applyFill="1" applyBorder="1" applyAlignment="1">
      <alignment horizontal="left" wrapText="1"/>
    </xf>
    <xf numFmtId="0" fontId="9" fillId="0" borderId="1" xfId="0" applyFont="1" applyFill="1" applyBorder="1" applyAlignment="1">
      <alignment horizontal="left" wrapText="1"/>
    </xf>
    <xf numFmtId="0" fontId="9" fillId="4" borderId="1" xfId="0" applyFont="1" applyFill="1" applyBorder="1" applyAlignment="1">
      <alignment horizontal="center"/>
    </xf>
    <xf numFmtId="0" fontId="9" fillId="2" borderId="0" xfId="0" applyFont="1" applyFill="1" applyAlignment="1">
      <alignment horizontal="center" vertical="center"/>
    </xf>
    <xf numFmtId="2" fontId="9" fillId="2" borderId="0" xfId="0" applyNumberFormat="1" applyFont="1" applyFill="1" applyAlignment="1">
      <alignment horizontal="center" vertical="center"/>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49" fontId="0"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4" fillId="0" borderId="0" xfId="0" applyFont="1" applyAlignment="1">
      <alignment horizontal="left"/>
    </xf>
    <xf numFmtId="0" fontId="9" fillId="2" borderId="7" xfId="0" applyFont="1" applyFill="1" applyBorder="1" applyAlignment="1">
      <alignment horizontal="center" vertical="center"/>
    </xf>
    <xf numFmtId="0" fontId="9" fillId="3" borderId="1" xfId="0" applyFont="1" applyFill="1" applyBorder="1" applyAlignment="1">
      <alignment horizontal="justify" wrapText="1"/>
    </xf>
    <xf numFmtId="49" fontId="0" fillId="5" borderId="1" xfId="0" applyNumberFormat="1" applyFont="1" applyFill="1" applyBorder="1" applyAlignment="1">
      <alignment horizontal="center" vertical="center"/>
    </xf>
    <xf numFmtId="49" fontId="0" fillId="3" borderId="1" xfId="0" applyNumberFormat="1" applyFont="1" applyFill="1" applyBorder="1" applyAlignment="1">
      <alignment horizontal="center" vertical="center"/>
    </xf>
    <xf numFmtId="49" fontId="1" fillId="5"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0" fillId="4" borderId="1" xfId="0" applyNumberFormat="1" applyFont="1" applyFill="1" applyBorder="1" applyAlignment="1">
      <alignment horizontal="center" vertical="center"/>
    </xf>
    <xf numFmtId="0" fontId="8" fillId="0" borderId="0" xfId="0" applyFont="1" applyAlignment="1">
      <alignment wrapText="1"/>
    </xf>
    <xf numFmtId="1" fontId="9" fillId="3" borderId="1" xfId="0" applyNumberFormat="1" applyFont="1" applyFill="1" applyBorder="1" applyAlignment="1">
      <alignment horizontal="justify" wrapText="1"/>
    </xf>
    <xf numFmtId="1" fontId="9" fillId="5" borderId="1" xfId="0" applyNumberFormat="1" applyFont="1" applyFill="1" applyBorder="1" applyAlignment="1">
      <alignment horizontal="justify"/>
    </xf>
    <xf numFmtId="1" fontId="9" fillId="3" borderId="1" xfId="0" applyNumberFormat="1" applyFont="1" applyFill="1" applyBorder="1" applyAlignment="1">
      <alignment horizontal="justify"/>
    </xf>
    <xf numFmtId="1" fontId="9" fillId="5" borderId="1" xfId="0" applyNumberFormat="1" applyFont="1" applyFill="1" applyBorder="1" applyAlignment="1">
      <alignment wrapText="1"/>
    </xf>
    <xf numFmtId="1" fontId="9" fillId="0" borderId="1" xfId="0" applyNumberFormat="1" applyFont="1" applyFill="1" applyBorder="1" applyAlignment="1">
      <alignment horizontal="justify"/>
    </xf>
    <xf numFmtId="1" fontId="10" fillId="0" borderId="1" xfId="0" applyNumberFormat="1" applyFont="1" applyFill="1" applyBorder="1" applyAlignment="1">
      <alignment horizontal="justify"/>
    </xf>
    <xf numFmtId="1" fontId="10" fillId="0" borderId="1" xfId="0" applyNumberFormat="1" applyFont="1" applyFill="1" applyBorder="1" applyAlignment="1">
      <alignment wrapText="1"/>
    </xf>
    <xf numFmtId="1" fontId="9" fillId="3" borderId="1" xfId="0" applyNumberFormat="1" applyFont="1" applyFill="1" applyBorder="1" applyAlignment="1">
      <alignment horizontal="left" wrapText="1"/>
    </xf>
    <xf numFmtId="1" fontId="9" fillId="0" borderId="1" xfId="0" applyNumberFormat="1" applyFont="1" applyFill="1" applyBorder="1" applyAlignment="1">
      <alignment horizontal="left" wrapText="1"/>
    </xf>
    <xf numFmtId="1" fontId="9" fillId="4" borderId="1" xfId="0" applyNumberFormat="1" applyFont="1" applyFill="1" applyBorder="1" applyAlignment="1">
      <alignment horizontal="center"/>
    </xf>
    <xf numFmtId="0" fontId="8" fillId="0" borderId="0" xfId="0" applyFont="1" applyAlignment="1">
      <alignment horizontal="center" wrapText="1"/>
    </xf>
    <xf numFmtId="0" fontId="13" fillId="0" borderId="8" xfId="0" applyFont="1" applyBorder="1" applyAlignment="1">
      <alignment vertical="center" wrapText="1"/>
    </xf>
    <xf numFmtId="0" fontId="13" fillId="3" borderId="1" xfId="0" applyFont="1" applyFill="1" applyBorder="1" applyAlignment="1">
      <alignment horizontal="center" vertical="center" wrapText="1"/>
    </xf>
    <xf numFmtId="0" fontId="10" fillId="0" borderId="1" xfId="0" applyFont="1" applyFill="1" applyBorder="1" applyAlignment="1"/>
    <xf numFmtId="1" fontId="10" fillId="0" borderId="1" xfId="0" applyNumberFormat="1" applyFont="1" applyFill="1" applyBorder="1" applyAlignment="1"/>
    <xf numFmtId="0" fontId="6" fillId="0" borderId="0" xfId="0" applyFont="1" applyFill="1"/>
    <xf numFmtId="49" fontId="0" fillId="0" borderId="1" xfId="0" applyNumberFormat="1" applyFill="1" applyBorder="1" applyAlignment="1">
      <alignment horizontal="center" vertical="center"/>
    </xf>
    <xf numFmtId="49" fontId="10" fillId="0" borderId="1" xfId="0" applyNumberFormat="1" applyFont="1" applyFill="1" applyBorder="1" applyAlignment="1">
      <alignment wrapText="1"/>
    </xf>
    <xf numFmtId="49" fontId="9" fillId="0" borderId="1" xfId="0" applyNumberFormat="1" applyFont="1" applyFill="1" applyBorder="1" applyAlignment="1">
      <alignment wrapText="1"/>
    </xf>
    <xf numFmtId="1" fontId="9" fillId="0" borderId="1" xfId="0" applyNumberFormat="1" applyFont="1" applyFill="1" applyBorder="1" applyAlignment="1">
      <alignment wrapText="1"/>
    </xf>
    <xf numFmtId="0" fontId="7" fillId="0" borderId="0" xfId="0" applyFont="1" applyFill="1"/>
    <xf numFmtId="0" fontId="0" fillId="0" borderId="0" xfId="0" applyFont="1" applyFill="1"/>
    <xf numFmtId="0" fontId="10" fillId="0" borderId="1" xfId="0" applyNumberFormat="1" applyFont="1" applyFill="1" applyBorder="1" applyAlignment="1">
      <alignment horizontal="justify"/>
    </xf>
    <xf numFmtId="1" fontId="10" fillId="5" borderId="1" xfId="0" applyNumberFormat="1" applyFont="1" applyFill="1" applyBorder="1" applyAlignment="1">
      <alignment horizontal="justify"/>
    </xf>
    <xf numFmtId="1" fontId="15" fillId="3" borderId="1" xfId="0" applyNumberFormat="1" applyFont="1" applyFill="1" applyBorder="1" applyAlignment="1">
      <alignment horizontal="justify" wrapText="1"/>
    </xf>
    <xf numFmtId="2" fontId="15" fillId="3" borderId="1" xfId="0" applyNumberFormat="1" applyFont="1" applyFill="1" applyBorder="1" applyAlignment="1">
      <alignment horizontal="justify" wrapText="1"/>
    </xf>
    <xf numFmtId="1" fontId="15" fillId="5" borderId="1" xfId="0" applyNumberFormat="1" applyFont="1" applyFill="1" applyBorder="1" applyAlignment="1">
      <alignment horizontal="justify"/>
    </xf>
    <xf numFmtId="2" fontId="15" fillId="5" borderId="1" xfId="0" applyNumberFormat="1" applyFont="1" applyFill="1" applyBorder="1" applyAlignment="1">
      <alignment horizontal="justify"/>
    </xf>
    <xf numFmtId="2" fontId="15" fillId="5" borderId="1" xfId="0" applyNumberFormat="1" applyFont="1" applyFill="1" applyBorder="1" applyAlignment="1">
      <alignment horizontal="justify" wrapText="1"/>
    </xf>
    <xf numFmtId="2" fontId="15" fillId="5" borderId="1" xfId="0" applyNumberFormat="1" applyFont="1" applyFill="1" applyBorder="1" applyAlignment="1">
      <alignment horizontal="center"/>
    </xf>
    <xf numFmtId="1" fontId="16" fillId="0" borderId="1" xfId="0" applyNumberFormat="1" applyFont="1" applyFill="1" applyBorder="1" applyAlignment="1">
      <alignment horizontal="justify"/>
    </xf>
    <xf numFmtId="2" fontId="16" fillId="0" borderId="1" xfId="0" applyNumberFormat="1" applyFont="1" applyFill="1" applyBorder="1" applyAlignment="1">
      <alignment horizontal="justify"/>
    </xf>
    <xf numFmtId="2" fontId="15" fillId="0" borderId="1" xfId="0" applyNumberFormat="1" applyFont="1" applyFill="1" applyBorder="1" applyAlignment="1">
      <alignment horizontal="justify" wrapText="1"/>
    </xf>
    <xf numFmtId="2" fontId="15" fillId="0" borderId="1" xfId="0" applyNumberFormat="1" applyFont="1" applyFill="1" applyBorder="1" applyAlignment="1">
      <alignment horizontal="center"/>
    </xf>
    <xf numFmtId="1" fontId="15" fillId="3" borderId="1" xfId="0" applyNumberFormat="1" applyFont="1" applyFill="1" applyBorder="1" applyAlignment="1">
      <alignment horizontal="justify"/>
    </xf>
    <xf numFmtId="2" fontId="15" fillId="3" borderId="1" xfId="0" applyNumberFormat="1" applyFont="1" applyFill="1" applyBorder="1" applyAlignment="1">
      <alignment horizontal="justify"/>
    </xf>
    <xf numFmtId="1" fontId="16" fillId="0" borderId="1" xfId="0" applyNumberFormat="1" applyFont="1" applyFill="1" applyBorder="1" applyAlignment="1">
      <alignment wrapText="1"/>
    </xf>
    <xf numFmtId="2" fontId="16" fillId="0" borderId="1" xfId="0" applyNumberFormat="1" applyFont="1" applyFill="1" applyBorder="1" applyAlignment="1">
      <alignment wrapText="1"/>
    </xf>
    <xf numFmtId="1" fontId="16" fillId="0" borderId="1" xfId="0" applyNumberFormat="1" applyFont="1" applyFill="1" applyBorder="1" applyAlignment="1"/>
    <xf numFmtId="2" fontId="16" fillId="0" borderId="1" xfId="0" applyNumberFormat="1" applyFont="1" applyFill="1" applyBorder="1" applyAlignment="1"/>
    <xf numFmtId="1" fontId="15" fillId="5" borderId="1" xfId="0" applyNumberFormat="1" applyFont="1" applyFill="1" applyBorder="1" applyAlignment="1">
      <alignment wrapText="1"/>
    </xf>
    <xf numFmtId="2" fontId="15" fillId="5" borderId="1" xfId="0" applyNumberFormat="1" applyFont="1" applyFill="1" applyBorder="1" applyAlignment="1">
      <alignment wrapText="1"/>
    </xf>
    <xf numFmtId="1" fontId="15" fillId="0" borderId="1" xfId="0" applyNumberFormat="1" applyFont="1" applyFill="1" applyBorder="1" applyAlignment="1">
      <alignment wrapText="1"/>
    </xf>
    <xf numFmtId="2" fontId="15" fillId="0" borderId="1" xfId="0" applyNumberFormat="1" applyFont="1" applyFill="1" applyBorder="1" applyAlignment="1">
      <alignment wrapText="1"/>
    </xf>
    <xf numFmtId="1" fontId="15" fillId="0" borderId="1" xfId="0" applyNumberFormat="1" applyFont="1" applyFill="1" applyBorder="1" applyAlignment="1">
      <alignment horizontal="justify"/>
    </xf>
    <xf numFmtId="2" fontId="15" fillId="0" borderId="1" xfId="0" applyNumberFormat="1" applyFont="1" applyFill="1" applyBorder="1" applyAlignment="1">
      <alignment horizontal="justify"/>
    </xf>
    <xf numFmtId="1" fontId="15" fillId="3" borderId="1" xfId="0" applyNumberFormat="1" applyFont="1" applyFill="1" applyBorder="1" applyAlignment="1">
      <alignment horizontal="left" wrapText="1"/>
    </xf>
    <xf numFmtId="2" fontId="15" fillId="3" borderId="1" xfId="0" applyNumberFormat="1" applyFont="1" applyFill="1" applyBorder="1" applyAlignment="1">
      <alignment horizontal="left" wrapText="1"/>
    </xf>
    <xf numFmtId="1" fontId="15" fillId="0" borderId="1" xfId="0" applyNumberFormat="1" applyFont="1" applyFill="1" applyBorder="1" applyAlignment="1">
      <alignment horizontal="left" wrapText="1"/>
    </xf>
    <xf numFmtId="2" fontId="15" fillId="0" borderId="1" xfId="0" applyNumberFormat="1" applyFont="1" applyFill="1" applyBorder="1" applyAlignment="1">
      <alignment horizontal="left" wrapText="1"/>
    </xf>
    <xf numFmtId="0" fontId="8" fillId="0" borderId="0" xfId="0" applyFont="1" applyFill="1" applyAlignment="1">
      <alignment wrapText="1"/>
    </xf>
    <xf numFmtId="0" fontId="8" fillId="0" borderId="0" xfId="0" applyFont="1" applyFill="1" applyAlignment="1">
      <alignment horizontal="center" wrapText="1"/>
    </xf>
    <xf numFmtId="0" fontId="4" fillId="0" borderId="0" xfId="0" applyFont="1" applyAlignment="1">
      <alignment horizontal="left"/>
    </xf>
    <xf numFmtId="0" fontId="4" fillId="0" borderId="0" xfId="0" applyFont="1" applyAlignment="1">
      <alignment horizontal="left" vertical="center"/>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8"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1"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4" fillId="0" borderId="0" xfId="0" applyFont="1" applyAlignment="1">
      <alignment horizontal="left" wrapText="1"/>
    </xf>
    <xf numFmtId="0" fontId="5" fillId="0" borderId="0" xfId="0" applyFont="1" applyAlignment="1">
      <alignment horizontal="left" wrapText="1"/>
    </xf>
    <xf numFmtId="2" fontId="17" fillId="2" borderId="6" xfId="0" applyNumberFormat="1" applyFont="1" applyFill="1" applyBorder="1" applyAlignment="1">
      <alignment horizontal="center" vertical="center"/>
    </xf>
    <xf numFmtId="0" fontId="17" fillId="2" borderId="7"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cellXfs>
  <cellStyles count="3">
    <cellStyle name="Heading 2" xfId="1" builtinId="17"/>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
  <sheetViews>
    <sheetView workbookViewId="0"/>
  </sheetViews>
  <sheetFormatPr defaultColWidth="8.6640625" defaultRowHeight="14.4" x14ac:dyDescent="0.3"/>
  <cols>
    <col min="1" max="1" width="8.6640625" style="3"/>
    <col min="2" max="2" width="19.33203125" style="3" customWidth="1"/>
    <col min="3" max="16384" width="8.6640625" style="3"/>
  </cols>
  <sheetData>
    <row r="1" spans="1:14" x14ac:dyDescent="0.3">
      <c r="A1" s="2" t="s">
        <v>0</v>
      </c>
      <c r="B1" s="2" t="s">
        <v>1</v>
      </c>
      <c r="C1" s="2" t="s">
        <v>2</v>
      </c>
      <c r="D1" s="2" t="s">
        <v>3</v>
      </c>
      <c r="E1" s="2" t="s">
        <v>4</v>
      </c>
      <c r="F1" s="2" t="s">
        <v>5</v>
      </c>
      <c r="G1" s="2" t="s">
        <v>6</v>
      </c>
      <c r="H1" s="2" t="s">
        <v>7</v>
      </c>
      <c r="I1" s="2" t="s">
        <v>8</v>
      </c>
      <c r="J1" s="2" t="s">
        <v>9</v>
      </c>
      <c r="K1" s="2" t="s">
        <v>10</v>
      </c>
      <c r="L1" s="2" t="s">
        <v>11</v>
      </c>
      <c r="M1" s="2" t="s">
        <v>12</v>
      </c>
      <c r="N1" s="2" t="s">
        <v>13</v>
      </c>
    </row>
    <row r="2" spans="1:14" x14ac:dyDescent="0.3">
      <c r="A2" s="2">
        <v>1</v>
      </c>
      <c r="B2" s="2" t="s">
        <v>14</v>
      </c>
      <c r="C2" s="2" t="s">
        <v>17</v>
      </c>
      <c r="D2" s="2"/>
      <c r="E2" s="2"/>
      <c r="F2" s="2"/>
      <c r="G2" s="2"/>
      <c r="H2" s="2"/>
      <c r="I2" s="2"/>
      <c r="J2" s="2"/>
      <c r="K2" s="2"/>
      <c r="L2" s="2"/>
      <c r="M2" s="2"/>
      <c r="N2" s="2"/>
    </row>
    <row r="3" spans="1:14" x14ac:dyDescent="0.3">
      <c r="A3" s="2">
        <v>2</v>
      </c>
      <c r="B3" s="2" t="s">
        <v>15</v>
      </c>
      <c r="C3" s="2" t="s">
        <v>17</v>
      </c>
      <c r="D3" s="2"/>
      <c r="E3" s="2"/>
      <c r="F3" s="2"/>
      <c r="G3" s="2"/>
      <c r="H3" s="2"/>
      <c r="I3" s="2"/>
      <c r="J3" s="2"/>
      <c r="K3" s="2"/>
      <c r="L3" s="2"/>
      <c r="M3" s="2"/>
      <c r="N3" s="2"/>
    </row>
    <row r="4" spans="1:14" ht="43.2" x14ac:dyDescent="0.3">
      <c r="A4" s="2">
        <v>3</v>
      </c>
      <c r="B4" s="4" t="s">
        <v>16</v>
      </c>
      <c r="C4" s="2" t="s">
        <v>17</v>
      </c>
      <c r="D4" s="2"/>
      <c r="E4" s="2"/>
      <c r="F4" s="2"/>
      <c r="G4" s="2"/>
      <c r="H4" s="2"/>
      <c r="I4" s="2"/>
      <c r="J4" s="2"/>
      <c r="K4" s="2"/>
      <c r="L4" s="2"/>
      <c r="M4" s="2"/>
      <c r="N4" s="2"/>
    </row>
    <row r="5" spans="1:14" x14ac:dyDescent="0.3">
      <c r="A5" s="2">
        <v>4</v>
      </c>
      <c r="B5" s="2" t="s">
        <v>18</v>
      </c>
      <c r="C5" s="2" t="s">
        <v>17</v>
      </c>
      <c r="D5" s="2" t="s">
        <v>17</v>
      </c>
      <c r="E5" s="2" t="s">
        <v>17</v>
      </c>
      <c r="F5" s="2" t="s">
        <v>17</v>
      </c>
      <c r="G5" s="2" t="s">
        <v>17</v>
      </c>
      <c r="H5" s="2" t="s">
        <v>17</v>
      </c>
      <c r="I5" s="2" t="s">
        <v>17</v>
      </c>
      <c r="J5" s="2" t="s">
        <v>17</v>
      </c>
      <c r="K5" s="2" t="s">
        <v>17</v>
      </c>
      <c r="L5" s="2" t="s">
        <v>17</v>
      </c>
      <c r="M5" s="2" t="s">
        <v>17</v>
      </c>
      <c r="N5" s="2" t="s">
        <v>17</v>
      </c>
    </row>
    <row r="6" spans="1:14" x14ac:dyDescent="0.3">
      <c r="A6" s="2">
        <v>5</v>
      </c>
      <c r="B6" s="2" t="s">
        <v>19</v>
      </c>
      <c r="C6" s="2" t="s">
        <v>17</v>
      </c>
      <c r="D6" s="2" t="s">
        <v>17</v>
      </c>
      <c r="E6" s="2" t="s">
        <v>17</v>
      </c>
      <c r="F6" s="2" t="s">
        <v>17</v>
      </c>
      <c r="G6" s="2" t="s">
        <v>17</v>
      </c>
      <c r="H6" s="2" t="s">
        <v>17</v>
      </c>
      <c r="I6" s="2" t="s">
        <v>17</v>
      </c>
      <c r="J6" s="2" t="s">
        <v>17</v>
      </c>
      <c r="K6" s="2" t="s">
        <v>17</v>
      </c>
      <c r="L6" s="2" t="s">
        <v>17</v>
      </c>
      <c r="M6" s="2" t="s">
        <v>17</v>
      </c>
      <c r="N6" s="2" t="s">
        <v>17</v>
      </c>
    </row>
    <row r="7" spans="1:14" ht="28.8" x14ac:dyDescent="0.3">
      <c r="A7" s="2">
        <v>6</v>
      </c>
      <c r="B7" s="4" t="s">
        <v>20</v>
      </c>
      <c r="C7" s="2" t="s">
        <v>17</v>
      </c>
      <c r="D7" s="2" t="s">
        <v>17</v>
      </c>
      <c r="E7" s="2" t="s">
        <v>17</v>
      </c>
      <c r="F7" s="2" t="s">
        <v>17</v>
      </c>
      <c r="G7" s="2" t="s">
        <v>17</v>
      </c>
      <c r="H7" s="2" t="s">
        <v>17</v>
      </c>
      <c r="I7" s="2" t="s">
        <v>17</v>
      </c>
      <c r="J7" s="2" t="s">
        <v>17</v>
      </c>
      <c r="K7" s="2" t="s">
        <v>17</v>
      </c>
      <c r="L7" s="2" t="s">
        <v>17</v>
      </c>
      <c r="M7" s="2" t="s">
        <v>17</v>
      </c>
      <c r="N7" s="2"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03"/>
  <sheetViews>
    <sheetView tabSelected="1" topLeftCell="A82" zoomScale="80" zoomScaleNormal="80" workbookViewId="0">
      <selection activeCell="A5" sqref="A5:K5"/>
    </sheetView>
  </sheetViews>
  <sheetFormatPr defaultColWidth="9.109375" defaultRowHeight="14.4" x14ac:dyDescent="0.3"/>
  <cols>
    <col min="1" max="1" width="9.109375" style="12" customWidth="1"/>
    <col min="2" max="2" width="52" style="12" customWidth="1"/>
    <col min="3" max="3" width="8.109375" style="12" customWidth="1"/>
    <col min="4" max="4" width="8.88671875" style="12" customWidth="1"/>
    <col min="5" max="5" width="11.6640625" style="12" customWidth="1"/>
    <col min="6" max="7" width="13.109375" style="12" customWidth="1"/>
    <col min="8" max="8" width="9.5546875" style="12" customWidth="1"/>
    <col min="9" max="9" width="11.109375" style="12" customWidth="1"/>
    <col min="10" max="10" width="11" style="12" customWidth="1"/>
    <col min="11" max="11" width="12.88671875" style="12" customWidth="1"/>
    <col min="12" max="113" width="9.109375" style="57"/>
    <col min="114" max="16384" width="9.109375" style="12"/>
  </cols>
  <sheetData>
    <row r="1" spans="1:113" ht="15" customHeight="1" x14ac:dyDescent="0.3">
      <c r="A1" s="95" t="s">
        <v>54</v>
      </c>
      <c r="B1" s="95"/>
      <c r="C1" s="95"/>
      <c r="D1" s="95"/>
      <c r="E1" s="95"/>
      <c r="F1" s="95"/>
      <c r="G1" s="95"/>
      <c r="H1" s="95"/>
      <c r="I1" s="95"/>
      <c r="J1" s="95"/>
      <c r="K1" s="95"/>
    </row>
    <row r="2" spans="1:113" ht="15" customHeight="1" x14ac:dyDescent="0.3">
      <c r="A2" s="95" t="s">
        <v>55</v>
      </c>
      <c r="B2" s="95"/>
      <c r="C2" s="95"/>
      <c r="D2" s="95"/>
      <c r="E2" s="95"/>
      <c r="F2" s="95"/>
      <c r="G2" s="95"/>
      <c r="H2" s="95"/>
      <c r="I2" s="95"/>
      <c r="J2" s="95"/>
      <c r="K2" s="95"/>
    </row>
    <row r="3" spans="1:113" ht="15" customHeight="1" x14ac:dyDescent="0.3">
      <c r="A3" s="94" t="s">
        <v>187</v>
      </c>
      <c r="B3" s="94"/>
      <c r="C3" s="94"/>
      <c r="D3" s="94"/>
      <c r="E3" s="94"/>
      <c r="F3" s="94"/>
      <c r="G3" s="94"/>
      <c r="H3" s="94"/>
      <c r="I3" s="94"/>
      <c r="J3" s="94"/>
      <c r="K3" s="94"/>
    </row>
    <row r="4" spans="1:113" ht="15.6" x14ac:dyDescent="0.3">
      <c r="A4" s="33" t="s">
        <v>188</v>
      </c>
      <c r="B4" s="33"/>
      <c r="C4" s="33"/>
      <c r="D4" s="33"/>
      <c r="E4" s="33"/>
      <c r="F4" s="33"/>
      <c r="G4" s="33"/>
      <c r="H4" s="33"/>
      <c r="I4" s="33"/>
      <c r="J4" s="33"/>
      <c r="K4" s="33"/>
    </row>
    <row r="5" spans="1:113" ht="15.75" customHeight="1" x14ac:dyDescent="0.3">
      <c r="A5" s="104" t="s">
        <v>189</v>
      </c>
      <c r="B5" s="104"/>
      <c r="C5" s="104"/>
      <c r="D5" s="104"/>
      <c r="E5" s="104"/>
      <c r="F5" s="104"/>
      <c r="G5" s="104"/>
      <c r="H5" s="104"/>
      <c r="I5" s="104"/>
      <c r="J5" s="104"/>
      <c r="K5" s="104"/>
    </row>
    <row r="6" spans="1:113" ht="15.6" x14ac:dyDescent="0.3">
      <c r="A6" s="105"/>
      <c r="B6" s="105"/>
      <c r="C6" s="105"/>
      <c r="D6" s="105"/>
      <c r="E6" s="105"/>
      <c r="F6" s="105"/>
      <c r="G6" s="105"/>
      <c r="H6" s="105"/>
      <c r="I6" s="105"/>
      <c r="J6" s="105"/>
      <c r="K6" s="105"/>
    </row>
    <row r="8" spans="1:113" ht="30" customHeight="1" x14ac:dyDescent="0.3">
      <c r="A8" s="100" t="s">
        <v>116</v>
      </c>
      <c r="B8" s="100"/>
      <c r="C8" s="100"/>
      <c r="D8" s="100"/>
      <c r="E8" s="100"/>
      <c r="F8" s="100"/>
      <c r="G8" s="100"/>
      <c r="H8" s="100"/>
      <c r="I8" s="100"/>
      <c r="J8" s="100"/>
      <c r="K8" s="100"/>
    </row>
    <row r="9" spans="1:113" s="41" customFormat="1" ht="39.75" customHeight="1" x14ac:dyDescent="0.3">
      <c r="A9" s="96" t="s">
        <v>146</v>
      </c>
      <c r="B9" s="96" t="s">
        <v>148</v>
      </c>
      <c r="C9" s="96" t="s">
        <v>171</v>
      </c>
      <c r="D9" s="96" t="s">
        <v>172</v>
      </c>
      <c r="E9" s="101" t="s">
        <v>131</v>
      </c>
      <c r="F9" s="102"/>
      <c r="G9" s="103"/>
      <c r="H9" s="101" t="s">
        <v>45</v>
      </c>
      <c r="I9" s="102"/>
      <c r="J9" s="103"/>
      <c r="K9" s="98" t="s">
        <v>176</v>
      </c>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row>
    <row r="10" spans="1:113" s="41" customFormat="1" ht="79.5" customHeight="1" x14ac:dyDescent="0.3">
      <c r="A10" s="97"/>
      <c r="B10" s="97"/>
      <c r="C10" s="97"/>
      <c r="D10" s="97"/>
      <c r="E10" s="53" t="s">
        <v>173</v>
      </c>
      <c r="F10" s="53" t="s">
        <v>174</v>
      </c>
      <c r="G10" s="53" t="s">
        <v>175</v>
      </c>
      <c r="H10" s="53" t="s">
        <v>173</v>
      </c>
      <c r="I10" s="53" t="s">
        <v>174</v>
      </c>
      <c r="J10" s="53" t="s">
        <v>175</v>
      </c>
      <c r="K10" s="99"/>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row>
    <row r="11" spans="1:113" s="52" customFormat="1" ht="27.6" x14ac:dyDescent="0.3">
      <c r="A11" s="54" t="s">
        <v>149</v>
      </c>
      <c r="B11" s="54" t="s">
        <v>147</v>
      </c>
      <c r="C11" s="54" t="s">
        <v>150</v>
      </c>
      <c r="D11" s="54" t="s">
        <v>46</v>
      </c>
      <c r="E11" s="54" t="s">
        <v>47</v>
      </c>
      <c r="F11" s="54" t="s">
        <v>181</v>
      </c>
      <c r="G11" s="54" t="s">
        <v>185</v>
      </c>
      <c r="H11" s="54" t="s">
        <v>144</v>
      </c>
      <c r="I11" s="54" t="s">
        <v>180</v>
      </c>
      <c r="J11" s="54" t="s">
        <v>186</v>
      </c>
      <c r="K11" s="54" t="s">
        <v>179</v>
      </c>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row>
    <row r="12" spans="1:113" ht="43.8" x14ac:dyDescent="0.35">
      <c r="A12" s="11">
        <v>1</v>
      </c>
      <c r="B12" s="35" t="s">
        <v>170</v>
      </c>
      <c r="C12" s="42"/>
      <c r="D12" s="66"/>
      <c r="E12" s="67"/>
      <c r="F12" s="67">
        <f>F13+F16</f>
        <v>0</v>
      </c>
      <c r="G12" s="67">
        <f>G13+G16</f>
        <v>0</v>
      </c>
      <c r="H12" s="67"/>
      <c r="I12" s="67">
        <f>I13+I16</f>
        <v>0</v>
      </c>
      <c r="J12" s="67">
        <f>J13+J16</f>
        <v>0</v>
      </c>
      <c r="K12" s="67">
        <f>K13+K16</f>
        <v>0</v>
      </c>
    </row>
    <row r="13" spans="1:113" s="16" customFormat="1" ht="18" x14ac:dyDescent="0.35">
      <c r="A13" s="36" t="s">
        <v>58</v>
      </c>
      <c r="B13" s="18" t="s">
        <v>182</v>
      </c>
      <c r="C13" s="43"/>
      <c r="D13" s="68"/>
      <c r="E13" s="69"/>
      <c r="F13" s="70">
        <f>SUM(F14:F15)</f>
        <v>0</v>
      </c>
      <c r="G13" s="70">
        <f>SUM(G14:G15)</f>
        <v>0</v>
      </c>
      <c r="H13" s="70"/>
      <c r="I13" s="70">
        <f>SUM(I14:I15)</f>
        <v>0</v>
      </c>
      <c r="J13" s="70">
        <f>SUM(J14:J15)</f>
        <v>0</v>
      </c>
      <c r="K13" s="70">
        <f>SUM(K14:K15)</f>
        <v>0</v>
      </c>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row>
    <row r="14" spans="1:113" s="57" customFormat="1" ht="36" customHeight="1" x14ac:dyDescent="0.35">
      <c r="A14" s="39" t="s">
        <v>60</v>
      </c>
      <c r="B14" s="22" t="s">
        <v>183</v>
      </c>
      <c r="C14" s="47" t="s">
        <v>177</v>
      </c>
      <c r="D14" s="72"/>
      <c r="E14" s="73"/>
      <c r="F14" s="74">
        <f t="shared" ref="F14:F63" si="0">D14*E14</f>
        <v>0</v>
      </c>
      <c r="G14" s="74">
        <f>F14</f>
        <v>0</v>
      </c>
      <c r="H14" s="73"/>
      <c r="I14" s="74">
        <f t="shared" ref="I14:I63" si="1">D14*H14</f>
        <v>0</v>
      </c>
      <c r="J14" s="74">
        <f>I14</f>
        <v>0</v>
      </c>
      <c r="K14" s="75">
        <f t="shared" ref="K14:K63" si="2">G14+J14</f>
        <v>0</v>
      </c>
    </row>
    <row r="15" spans="1:113" s="57" customFormat="1" ht="39.75" customHeight="1" x14ac:dyDescent="0.35">
      <c r="A15" s="39" t="s">
        <v>61</v>
      </c>
      <c r="B15" s="22" t="s">
        <v>184</v>
      </c>
      <c r="C15" s="47" t="s">
        <v>177</v>
      </c>
      <c r="D15" s="72"/>
      <c r="E15" s="73"/>
      <c r="F15" s="74">
        <f t="shared" si="0"/>
        <v>0</v>
      </c>
      <c r="G15" s="74">
        <f t="shared" ref="G15" si="3">F15</f>
        <v>0</v>
      </c>
      <c r="H15" s="73"/>
      <c r="I15" s="74">
        <f t="shared" si="1"/>
        <v>0</v>
      </c>
      <c r="J15" s="74">
        <f t="shared" ref="J15" si="4">I15</f>
        <v>0</v>
      </c>
      <c r="K15" s="75">
        <f t="shared" si="2"/>
        <v>0</v>
      </c>
    </row>
    <row r="16" spans="1:113" s="16" customFormat="1" ht="29.4" x14ac:dyDescent="0.35">
      <c r="A16" s="36" t="s">
        <v>59</v>
      </c>
      <c r="B16" s="18" t="s">
        <v>117</v>
      </c>
      <c r="C16" s="65"/>
      <c r="D16" s="68"/>
      <c r="E16" s="69"/>
      <c r="F16" s="70">
        <f t="shared" si="0"/>
        <v>0</v>
      </c>
      <c r="G16" s="70">
        <f>F16</f>
        <v>0</v>
      </c>
      <c r="H16" s="69"/>
      <c r="I16" s="70">
        <f t="shared" si="1"/>
        <v>0</v>
      </c>
      <c r="J16" s="70">
        <f>I16</f>
        <v>0</v>
      </c>
      <c r="K16" s="71">
        <f t="shared" si="2"/>
        <v>0</v>
      </c>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row>
    <row r="17" spans="1:113" ht="29.4" x14ac:dyDescent="0.35">
      <c r="A17" s="37" t="s">
        <v>62</v>
      </c>
      <c r="B17" s="17" t="s">
        <v>21</v>
      </c>
      <c r="C17" s="44"/>
      <c r="D17" s="76"/>
      <c r="E17" s="77"/>
      <c r="F17" s="67">
        <f>SUM(F18:F21)</f>
        <v>33</v>
      </c>
      <c r="G17" s="67">
        <f t="shared" ref="G17:K17" si="5">SUM(G18:G21)</f>
        <v>0</v>
      </c>
      <c r="H17" s="67">
        <f t="shared" si="5"/>
        <v>0</v>
      </c>
      <c r="I17" s="67">
        <f t="shared" si="5"/>
        <v>0</v>
      </c>
      <c r="J17" s="67">
        <f t="shared" si="5"/>
        <v>0</v>
      </c>
      <c r="K17" s="67">
        <f t="shared" si="5"/>
        <v>0</v>
      </c>
    </row>
    <row r="18" spans="1:113" s="57" customFormat="1" ht="18" x14ac:dyDescent="0.35">
      <c r="A18" s="39" t="s">
        <v>63</v>
      </c>
      <c r="B18" s="22" t="s">
        <v>151</v>
      </c>
      <c r="C18" s="47"/>
      <c r="D18" s="72">
        <v>1</v>
      </c>
      <c r="E18" s="73">
        <v>33</v>
      </c>
      <c r="F18" s="74">
        <f t="shared" si="0"/>
        <v>33</v>
      </c>
      <c r="G18" s="74"/>
      <c r="H18" s="73"/>
      <c r="I18" s="74">
        <f t="shared" si="1"/>
        <v>0</v>
      </c>
      <c r="J18" s="74">
        <f t="shared" ref="J18:J63" si="6">I18*1.19</f>
        <v>0</v>
      </c>
      <c r="K18" s="75">
        <f t="shared" si="2"/>
        <v>0</v>
      </c>
    </row>
    <row r="19" spans="1:113" s="57" customFormat="1" ht="18" x14ac:dyDescent="0.35">
      <c r="A19" s="39" t="s">
        <v>64</v>
      </c>
      <c r="B19" s="22" t="s">
        <v>152</v>
      </c>
      <c r="C19" s="47"/>
      <c r="D19" s="72"/>
      <c r="E19" s="73"/>
      <c r="F19" s="74">
        <f t="shared" si="0"/>
        <v>0</v>
      </c>
      <c r="G19" s="74"/>
      <c r="H19" s="73"/>
      <c r="I19" s="74">
        <f t="shared" si="1"/>
        <v>0</v>
      </c>
      <c r="J19" s="74">
        <f t="shared" si="6"/>
        <v>0</v>
      </c>
      <c r="K19" s="75">
        <f t="shared" si="2"/>
        <v>0</v>
      </c>
    </row>
    <row r="20" spans="1:113" s="57" customFormat="1" ht="93.75" customHeight="1" x14ac:dyDescent="0.35">
      <c r="A20" s="39" t="s">
        <v>99</v>
      </c>
      <c r="B20" s="64" t="s">
        <v>153</v>
      </c>
      <c r="C20" s="47"/>
      <c r="D20" s="72"/>
      <c r="E20" s="73"/>
      <c r="F20" s="74">
        <f t="shared" si="0"/>
        <v>0</v>
      </c>
      <c r="G20" s="74"/>
      <c r="H20" s="73"/>
      <c r="I20" s="74">
        <f t="shared" si="1"/>
        <v>0</v>
      </c>
      <c r="J20" s="74">
        <f t="shared" si="6"/>
        <v>0</v>
      </c>
      <c r="K20" s="75">
        <f t="shared" si="2"/>
        <v>0</v>
      </c>
    </row>
    <row r="21" spans="1:113" s="57" customFormat="1" ht="29.4" x14ac:dyDescent="0.35">
      <c r="A21" s="39" t="s">
        <v>65</v>
      </c>
      <c r="B21" s="22" t="s">
        <v>154</v>
      </c>
      <c r="C21" s="47"/>
      <c r="D21" s="72"/>
      <c r="E21" s="73"/>
      <c r="F21" s="74">
        <f t="shared" si="0"/>
        <v>0</v>
      </c>
      <c r="G21" s="74"/>
      <c r="H21" s="73"/>
      <c r="I21" s="74">
        <f t="shared" si="1"/>
        <v>0</v>
      </c>
      <c r="J21" s="74">
        <f t="shared" si="6"/>
        <v>0</v>
      </c>
      <c r="K21" s="75">
        <f t="shared" si="2"/>
        <v>0</v>
      </c>
    </row>
    <row r="22" spans="1:113" ht="43.8" x14ac:dyDescent="0.35">
      <c r="A22" s="37" t="s">
        <v>66</v>
      </c>
      <c r="B22" s="17" t="s">
        <v>22</v>
      </c>
      <c r="C22" s="44"/>
      <c r="D22" s="76"/>
      <c r="E22" s="77"/>
      <c r="F22" s="67">
        <f>SUM(F23:F28)</f>
        <v>0</v>
      </c>
      <c r="G22" s="67">
        <f t="shared" ref="G22:K22" si="7">SUM(G23:G28)</f>
        <v>0</v>
      </c>
      <c r="H22" s="67">
        <f t="shared" si="7"/>
        <v>0</v>
      </c>
      <c r="I22" s="67">
        <f t="shared" si="7"/>
        <v>0</v>
      </c>
      <c r="J22" s="67">
        <f t="shared" si="7"/>
        <v>0</v>
      </c>
      <c r="K22" s="67">
        <f t="shared" si="7"/>
        <v>0</v>
      </c>
    </row>
    <row r="23" spans="1:113" s="63" customFormat="1" ht="18" x14ac:dyDescent="0.35">
      <c r="A23" s="39" t="s">
        <v>67</v>
      </c>
      <c r="B23" s="23"/>
      <c r="C23" s="48"/>
      <c r="D23" s="78"/>
      <c r="E23" s="79"/>
      <c r="F23" s="74">
        <f t="shared" si="0"/>
        <v>0</v>
      </c>
      <c r="G23" s="74"/>
      <c r="H23" s="79"/>
      <c r="I23" s="74">
        <f t="shared" si="1"/>
        <v>0</v>
      </c>
      <c r="J23" s="74"/>
      <c r="K23" s="75">
        <f t="shared" si="2"/>
        <v>0</v>
      </c>
    </row>
    <row r="24" spans="1:113" s="63" customFormat="1" ht="18" x14ac:dyDescent="0.35">
      <c r="A24" s="39" t="s">
        <v>68</v>
      </c>
      <c r="B24" s="23"/>
      <c r="C24" s="48"/>
      <c r="D24" s="78"/>
      <c r="E24" s="79"/>
      <c r="F24" s="74">
        <f t="shared" si="0"/>
        <v>0</v>
      </c>
      <c r="G24" s="74"/>
      <c r="H24" s="79"/>
      <c r="I24" s="74">
        <f t="shared" si="1"/>
        <v>0</v>
      </c>
      <c r="J24" s="74"/>
      <c r="K24" s="75">
        <f t="shared" si="2"/>
        <v>0</v>
      </c>
    </row>
    <row r="25" spans="1:113" s="63" customFormat="1" ht="18" x14ac:dyDescent="0.35">
      <c r="A25" s="39" t="s">
        <v>69</v>
      </c>
      <c r="B25" s="23"/>
      <c r="C25" s="48"/>
      <c r="D25" s="78"/>
      <c r="E25" s="79"/>
      <c r="F25" s="74">
        <f t="shared" si="0"/>
        <v>0</v>
      </c>
      <c r="G25" s="74"/>
      <c r="H25" s="79"/>
      <c r="I25" s="74">
        <f t="shared" si="1"/>
        <v>0</v>
      </c>
      <c r="J25" s="74"/>
      <c r="K25" s="75">
        <f t="shared" si="2"/>
        <v>0</v>
      </c>
    </row>
    <row r="26" spans="1:113" s="63" customFormat="1" ht="18" x14ac:dyDescent="0.35">
      <c r="A26" s="39" t="s">
        <v>125</v>
      </c>
      <c r="B26" s="23"/>
      <c r="C26" s="48"/>
      <c r="D26" s="78"/>
      <c r="E26" s="79"/>
      <c r="F26" s="74">
        <f t="shared" si="0"/>
        <v>0</v>
      </c>
      <c r="G26" s="74"/>
      <c r="H26" s="79"/>
      <c r="I26" s="74">
        <f t="shared" si="1"/>
        <v>0</v>
      </c>
      <c r="J26" s="74"/>
      <c r="K26" s="75">
        <f t="shared" si="2"/>
        <v>0</v>
      </c>
    </row>
    <row r="27" spans="1:113" s="63" customFormat="1" ht="18" x14ac:dyDescent="0.35">
      <c r="A27" s="39" t="s">
        <v>126</v>
      </c>
      <c r="B27" s="23"/>
      <c r="C27" s="48"/>
      <c r="D27" s="78"/>
      <c r="E27" s="79"/>
      <c r="F27" s="74">
        <f t="shared" si="0"/>
        <v>0</v>
      </c>
      <c r="G27" s="74"/>
      <c r="H27" s="79"/>
      <c r="I27" s="74">
        <f t="shared" si="1"/>
        <v>0</v>
      </c>
      <c r="J27" s="74"/>
      <c r="K27" s="75">
        <f t="shared" si="2"/>
        <v>0</v>
      </c>
    </row>
    <row r="28" spans="1:113" s="63" customFormat="1" ht="18" x14ac:dyDescent="0.35">
      <c r="A28" s="39" t="s">
        <v>127</v>
      </c>
      <c r="B28" s="23"/>
      <c r="C28" s="48"/>
      <c r="D28" s="78"/>
      <c r="E28" s="79"/>
      <c r="F28" s="74">
        <f t="shared" si="0"/>
        <v>0</v>
      </c>
      <c r="G28" s="74"/>
      <c r="H28" s="79"/>
      <c r="I28" s="74">
        <f t="shared" si="1"/>
        <v>0</v>
      </c>
      <c r="J28" s="74"/>
      <c r="K28" s="75">
        <f t="shared" si="2"/>
        <v>0</v>
      </c>
    </row>
    <row r="29" spans="1:113" ht="72.599999999999994" x14ac:dyDescent="0.35">
      <c r="A29" s="37" t="s">
        <v>115</v>
      </c>
      <c r="B29" s="17" t="s">
        <v>155</v>
      </c>
      <c r="C29" s="44"/>
      <c r="D29" s="76"/>
      <c r="E29" s="77"/>
      <c r="F29" s="67">
        <f>F30+F35+F40+F45</f>
        <v>0</v>
      </c>
      <c r="G29" s="67">
        <f t="shared" ref="G29:K29" si="8">G30+G35+G40+G45</f>
        <v>0</v>
      </c>
      <c r="H29" s="67">
        <f t="shared" si="8"/>
        <v>0</v>
      </c>
      <c r="I29" s="67">
        <f t="shared" si="8"/>
        <v>0</v>
      </c>
      <c r="J29" s="67">
        <f t="shared" si="8"/>
        <v>0</v>
      </c>
      <c r="K29" s="67">
        <f t="shared" si="8"/>
        <v>0</v>
      </c>
    </row>
    <row r="30" spans="1:113" s="16" customFormat="1" ht="18" x14ac:dyDescent="0.35">
      <c r="A30" s="38" t="s">
        <v>70</v>
      </c>
      <c r="B30" s="18" t="s">
        <v>156</v>
      </c>
      <c r="C30" s="43"/>
      <c r="D30" s="68"/>
      <c r="E30" s="69"/>
      <c r="F30" s="70">
        <f>SUM(F31:F34)</f>
        <v>0</v>
      </c>
      <c r="G30" s="70">
        <f t="shared" ref="G30:K30" si="9">SUM(G31:G34)</f>
        <v>0</v>
      </c>
      <c r="H30" s="70">
        <f t="shared" si="9"/>
        <v>0</v>
      </c>
      <c r="I30" s="70">
        <f t="shared" si="9"/>
        <v>0</v>
      </c>
      <c r="J30" s="70">
        <f t="shared" si="9"/>
        <v>0</v>
      </c>
      <c r="K30" s="70">
        <f t="shared" si="9"/>
        <v>0</v>
      </c>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row>
    <row r="31" spans="1:113" s="57" customFormat="1" ht="18" x14ac:dyDescent="0.35">
      <c r="A31" s="39" t="s">
        <v>71</v>
      </c>
      <c r="B31" s="55"/>
      <c r="C31" s="56"/>
      <c r="D31" s="80"/>
      <c r="E31" s="81"/>
      <c r="F31" s="74">
        <f t="shared" si="0"/>
        <v>0</v>
      </c>
      <c r="G31" s="74"/>
      <c r="H31" s="81"/>
      <c r="I31" s="74">
        <f t="shared" si="1"/>
        <v>0</v>
      </c>
      <c r="J31" s="74"/>
      <c r="K31" s="75">
        <f t="shared" si="2"/>
        <v>0</v>
      </c>
    </row>
    <row r="32" spans="1:113" s="57" customFormat="1" ht="18" x14ac:dyDescent="0.35">
      <c r="A32" s="39" t="s">
        <v>72</v>
      </c>
      <c r="B32" s="23"/>
      <c r="C32" s="48"/>
      <c r="D32" s="78"/>
      <c r="E32" s="79"/>
      <c r="F32" s="74">
        <f t="shared" si="0"/>
        <v>0</v>
      </c>
      <c r="G32" s="74"/>
      <c r="H32" s="79"/>
      <c r="I32" s="74">
        <f t="shared" si="1"/>
        <v>0</v>
      </c>
      <c r="J32" s="74"/>
      <c r="K32" s="75">
        <f t="shared" si="2"/>
        <v>0</v>
      </c>
    </row>
    <row r="33" spans="1:113" s="57" customFormat="1" ht="18" x14ac:dyDescent="0.35">
      <c r="A33" s="39" t="s">
        <v>73</v>
      </c>
      <c r="B33" s="55"/>
      <c r="C33" s="56"/>
      <c r="D33" s="80"/>
      <c r="E33" s="81"/>
      <c r="F33" s="74">
        <f t="shared" si="0"/>
        <v>0</v>
      </c>
      <c r="G33" s="74"/>
      <c r="H33" s="81"/>
      <c r="I33" s="74">
        <f t="shared" si="1"/>
        <v>0</v>
      </c>
      <c r="J33" s="74"/>
      <c r="K33" s="75">
        <f t="shared" si="2"/>
        <v>0</v>
      </c>
    </row>
    <row r="34" spans="1:113" s="57" customFormat="1" ht="18" x14ac:dyDescent="0.35">
      <c r="A34" s="39" t="s">
        <v>120</v>
      </c>
      <c r="B34" s="55" t="s">
        <v>121</v>
      </c>
      <c r="C34" s="56"/>
      <c r="D34" s="80"/>
      <c r="E34" s="81"/>
      <c r="F34" s="74">
        <f t="shared" si="0"/>
        <v>0</v>
      </c>
      <c r="G34" s="74"/>
      <c r="H34" s="81"/>
      <c r="I34" s="74">
        <f t="shared" si="1"/>
        <v>0</v>
      </c>
      <c r="J34" s="74"/>
      <c r="K34" s="75">
        <f t="shared" si="2"/>
        <v>0</v>
      </c>
    </row>
    <row r="35" spans="1:113" s="16" customFormat="1" ht="18" x14ac:dyDescent="0.35">
      <c r="A35" s="38" t="s">
        <v>74</v>
      </c>
      <c r="B35" s="18" t="s">
        <v>158</v>
      </c>
      <c r="C35" s="43"/>
      <c r="D35" s="68"/>
      <c r="E35" s="69"/>
      <c r="F35" s="70">
        <f>SUM(F36:F39)</f>
        <v>0</v>
      </c>
      <c r="G35" s="70">
        <f t="shared" ref="G35:K35" si="10">SUM(G36:G39)</f>
        <v>0</v>
      </c>
      <c r="H35" s="70">
        <f t="shared" si="10"/>
        <v>0</v>
      </c>
      <c r="I35" s="70">
        <f t="shared" si="10"/>
        <v>0</v>
      </c>
      <c r="J35" s="70">
        <f t="shared" si="10"/>
        <v>0</v>
      </c>
      <c r="K35" s="70">
        <f t="shared" si="10"/>
        <v>0</v>
      </c>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row>
    <row r="36" spans="1:113" s="57" customFormat="1" ht="18" x14ac:dyDescent="0.35">
      <c r="A36" s="58" t="s">
        <v>75</v>
      </c>
      <c r="B36" s="55"/>
      <c r="C36" s="56"/>
      <c r="D36" s="80"/>
      <c r="E36" s="81"/>
      <c r="F36" s="74">
        <f t="shared" si="0"/>
        <v>0</v>
      </c>
      <c r="G36" s="74"/>
      <c r="H36" s="81"/>
      <c r="I36" s="74">
        <f t="shared" si="1"/>
        <v>0</v>
      </c>
      <c r="J36" s="74"/>
      <c r="K36" s="75">
        <f t="shared" si="2"/>
        <v>0</v>
      </c>
    </row>
    <row r="37" spans="1:113" s="57" customFormat="1" ht="18" x14ac:dyDescent="0.35">
      <c r="A37" s="58" t="s">
        <v>76</v>
      </c>
      <c r="B37" s="23"/>
      <c r="C37" s="48"/>
      <c r="D37" s="78"/>
      <c r="E37" s="79"/>
      <c r="F37" s="74">
        <f t="shared" si="0"/>
        <v>0</v>
      </c>
      <c r="G37" s="74"/>
      <c r="H37" s="79"/>
      <c r="I37" s="74">
        <f t="shared" si="1"/>
        <v>0</v>
      </c>
      <c r="J37" s="74"/>
      <c r="K37" s="75">
        <f t="shared" si="2"/>
        <v>0</v>
      </c>
    </row>
    <row r="38" spans="1:113" s="57" customFormat="1" ht="18" x14ac:dyDescent="0.35">
      <c r="A38" s="58" t="s">
        <v>164</v>
      </c>
      <c r="B38" s="55"/>
      <c r="C38" s="56"/>
      <c r="D38" s="80"/>
      <c r="E38" s="81"/>
      <c r="F38" s="74">
        <f t="shared" si="0"/>
        <v>0</v>
      </c>
      <c r="G38" s="74"/>
      <c r="H38" s="81"/>
      <c r="I38" s="74">
        <f t="shared" si="1"/>
        <v>0</v>
      </c>
      <c r="J38" s="74"/>
      <c r="K38" s="75">
        <f t="shared" si="2"/>
        <v>0</v>
      </c>
    </row>
    <row r="39" spans="1:113" s="57" customFormat="1" ht="18" x14ac:dyDescent="0.35">
      <c r="A39" s="39" t="s">
        <v>120</v>
      </c>
      <c r="B39" s="55" t="s">
        <v>121</v>
      </c>
      <c r="C39" s="56"/>
      <c r="D39" s="80"/>
      <c r="E39" s="81"/>
      <c r="F39" s="74">
        <f t="shared" si="0"/>
        <v>0</v>
      </c>
      <c r="G39" s="74"/>
      <c r="H39" s="81"/>
      <c r="I39" s="74">
        <f t="shared" si="1"/>
        <v>0</v>
      </c>
      <c r="J39" s="74"/>
      <c r="K39" s="75">
        <f t="shared" si="2"/>
        <v>0</v>
      </c>
    </row>
    <row r="40" spans="1:113" s="16" customFormat="1" ht="29.4" x14ac:dyDescent="0.35">
      <c r="A40" s="38" t="s">
        <v>118</v>
      </c>
      <c r="B40" s="19" t="s">
        <v>159</v>
      </c>
      <c r="C40" s="45"/>
      <c r="D40" s="82"/>
      <c r="E40" s="83"/>
      <c r="F40" s="70">
        <f>SUM(F41:F44)</f>
        <v>0</v>
      </c>
      <c r="G40" s="70">
        <f t="shared" ref="G40:K40" si="11">SUM(G41:G44)</f>
        <v>0</v>
      </c>
      <c r="H40" s="70">
        <f t="shared" si="11"/>
        <v>0</v>
      </c>
      <c r="I40" s="70">
        <f t="shared" si="11"/>
        <v>0</v>
      </c>
      <c r="J40" s="70">
        <f t="shared" si="11"/>
        <v>0</v>
      </c>
      <c r="K40" s="70">
        <f t="shared" si="11"/>
        <v>0</v>
      </c>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row>
    <row r="41" spans="1:113" s="57" customFormat="1" ht="18" x14ac:dyDescent="0.35">
      <c r="A41" s="58" t="s">
        <v>122</v>
      </c>
      <c r="B41" s="59"/>
      <c r="C41" s="48"/>
      <c r="D41" s="78"/>
      <c r="E41" s="79"/>
      <c r="F41" s="74">
        <f t="shared" si="0"/>
        <v>0</v>
      </c>
      <c r="G41" s="74">
        <f t="shared" ref="G41:G63" si="12">F41*1.19</f>
        <v>0</v>
      </c>
      <c r="H41" s="79"/>
      <c r="I41" s="74">
        <f t="shared" si="1"/>
        <v>0</v>
      </c>
      <c r="J41" s="74">
        <f t="shared" si="6"/>
        <v>0</v>
      </c>
      <c r="K41" s="75">
        <f t="shared" si="2"/>
        <v>0</v>
      </c>
    </row>
    <row r="42" spans="1:113" s="57" customFormat="1" ht="18" x14ac:dyDescent="0.35">
      <c r="A42" s="58" t="s">
        <v>123</v>
      </c>
      <c r="B42" s="59"/>
      <c r="C42" s="48"/>
      <c r="D42" s="78"/>
      <c r="E42" s="79"/>
      <c r="F42" s="74">
        <f t="shared" si="0"/>
        <v>0</v>
      </c>
      <c r="G42" s="74">
        <f t="shared" si="12"/>
        <v>0</v>
      </c>
      <c r="H42" s="79"/>
      <c r="I42" s="74">
        <f t="shared" si="1"/>
        <v>0</v>
      </c>
      <c r="J42" s="74">
        <f t="shared" si="6"/>
        <v>0</v>
      </c>
      <c r="K42" s="75">
        <f t="shared" si="2"/>
        <v>0</v>
      </c>
    </row>
    <row r="43" spans="1:113" s="57" customFormat="1" ht="18" x14ac:dyDescent="0.35">
      <c r="A43" s="58" t="s">
        <v>124</v>
      </c>
      <c r="B43" s="59"/>
      <c r="C43" s="48"/>
      <c r="D43" s="78"/>
      <c r="E43" s="79"/>
      <c r="F43" s="74">
        <f t="shared" si="0"/>
        <v>0</v>
      </c>
      <c r="G43" s="74">
        <f t="shared" si="12"/>
        <v>0</v>
      </c>
      <c r="H43" s="79"/>
      <c r="I43" s="74">
        <f t="shared" si="1"/>
        <v>0</v>
      </c>
      <c r="J43" s="74">
        <f t="shared" si="6"/>
        <v>0</v>
      </c>
      <c r="K43" s="75">
        <f t="shared" si="2"/>
        <v>0</v>
      </c>
    </row>
    <row r="44" spans="1:113" s="57" customFormat="1" ht="18" x14ac:dyDescent="0.35">
      <c r="A44" s="39" t="s">
        <v>120</v>
      </c>
      <c r="B44" s="59" t="s">
        <v>119</v>
      </c>
      <c r="C44" s="48"/>
      <c r="D44" s="78"/>
      <c r="E44" s="79"/>
      <c r="F44" s="74">
        <f t="shared" si="0"/>
        <v>0</v>
      </c>
      <c r="G44" s="74">
        <f t="shared" si="12"/>
        <v>0</v>
      </c>
      <c r="H44" s="79"/>
      <c r="I44" s="74">
        <f t="shared" si="1"/>
        <v>0</v>
      </c>
      <c r="J44" s="74">
        <f t="shared" si="6"/>
        <v>0</v>
      </c>
      <c r="K44" s="75">
        <f t="shared" si="2"/>
        <v>0</v>
      </c>
    </row>
    <row r="45" spans="1:113" s="16" customFormat="1" ht="29.4" x14ac:dyDescent="0.35">
      <c r="A45" s="38" t="s">
        <v>160</v>
      </c>
      <c r="B45" s="20" t="s">
        <v>157</v>
      </c>
      <c r="C45" s="45"/>
      <c r="D45" s="82"/>
      <c r="E45" s="83"/>
      <c r="F45" s="70">
        <f>SUM(F46:F49)</f>
        <v>0</v>
      </c>
      <c r="G45" s="70">
        <f t="shared" ref="G45:K45" si="13">SUM(G46:G49)</f>
        <v>0</v>
      </c>
      <c r="H45" s="70">
        <f t="shared" si="13"/>
        <v>0</v>
      </c>
      <c r="I45" s="70">
        <f t="shared" si="13"/>
        <v>0</v>
      </c>
      <c r="J45" s="70">
        <f t="shared" si="13"/>
        <v>0</v>
      </c>
      <c r="K45" s="70">
        <f t="shared" si="13"/>
        <v>0</v>
      </c>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row>
    <row r="46" spans="1:113" s="57" customFormat="1" ht="18" x14ac:dyDescent="0.35">
      <c r="A46" s="58" t="s">
        <v>161</v>
      </c>
      <c r="B46" s="60"/>
      <c r="C46" s="61"/>
      <c r="D46" s="84"/>
      <c r="E46" s="85"/>
      <c r="F46" s="74">
        <f t="shared" si="0"/>
        <v>0</v>
      </c>
      <c r="G46" s="74">
        <f t="shared" si="12"/>
        <v>0</v>
      </c>
      <c r="H46" s="85"/>
      <c r="I46" s="74">
        <f t="shared" si="1"/>
        <v>0</v>
      </c>
      <c r="J46" s="74">
        <f t="shared" si="6"/>
        <v>0</v>
      </c>
      <c r="K46" s="75">
        <f t="shared" si="2"/>
        <v>0</v>
      </c>
    </row>
    <row r="47" spans="1:113" s="57" customFormat="1" ht="18" x14ac:dyDescent="0.35">
      <c r="A47" s="58" t="s">
        <v>162</v>
      </c>
      <c r="B47" s="60"/>
      <c r="C47" s="61"/>
      <c r="D47" s="84"/>
      <c r="E47" s="85"/>
      <c r="F47" s="74">
        <f t="shared" si="0"/>
        <v>0</v>
      </c>
      <c r="G47" s="74">
        <f t="shared" si="12"/>
        <v>0</v>
      </c>
      <c r="H47" s="85"/>
      <c r="I47" s="74">
        <f t="shared" si="1"/>
        <v>0</v>
      </c>
      <c r="J47" s="74">
        <f t="shared" si="6"/>
        <v>0</v>
      </c>
      <c r="K47" s="75">
        <f t="shared" si="2"/>
        <v>0</v>
      </c>
    </row>
    <row r="48" spans="1:113" s="57" customFormat="1" ht="18" x14ac:dyDescent="0.35">
      <c r="A48" s="58" t="s">
        <v>163</v>
      </c>
      <c r="B48" s="60"/>
      <c r="C48" s="61"/>
      <c r="D48" s="84"/>
      <c r="E48" s="85"/>
      <c r="F48" s="74">
        <f t="shared" si="0"/>
        <v>0</v>
      </c>
      <c r="G48" s="74">
        <f t="shared" si="12"/>
        <v>0</v>
      </c>
      <c r="H48" s="85"/>
      <c r="I48" s="74">
        <f t="shared" si="1"/>
        <v>0</v>
      </c>
      <c r="J48" s="74">
        <f t="shared" si="6"/>
        <v>0</v>
      </c>
      <c r="K48" s="75">
        <f t="shared" si="2"/>
        <v>0</v>
      </c>
    </row>
    <row r="49" spans="1:113" s="57" customFormat="1" ht="18" x14ac:dyDescent="0.35">
      <c r="A49" s="39" t="s">
        <v>120</v>
      </c>
      <c r="B49" s="59" t="s">
        <v>119</v>
      </c>
      <c r="C49" s="48"/>
      <c r="D49" s="78"/>
      <c r="E49" s="79"/>
      <c r="F49" s="74">
        <f t="shared" si="0"/>
        <v>0</v>
      </c>
      <c r="G49" s="74">
        <f t="shared" si="12"/>
        <v>0</v>
      </c>
      <c r="H49" s="79"/>
      <c r="I49" s="74">
        <f t="shared" si="1"/>
        <v>0</v>
      </c>
      <c r="J49" s="74">
        <f t="shared" si="6"/>
        <v>0</v>
      </c>
      <c r="K49" s="75">
        <f t="shared" si="2"/>
        <v>0</v>
      </c>
    </row>
    <row r="50" spans="1:113" ht="43.8" x14ac:dyDescent="0.35">
      <c r="A50" s="37" t="s">
        <v>77</v>
      </c>
      <c r="B50" s="17" t="s">
        <v>165</v>
      </c>
      <c r="C50" s="44"/>
      <c r="D50" s="76"/>
      <c r="E50" s="77"/>
      <c r="F50" s="67">
        <f>SUM(F51:F52)</f>
        <v>0</v>
      </c>
      <c r="G50" s="67">
        <f t="shared" ref="G50:K50" si="14">SUM(G51:G52)</f>
        <v>0</v>
      </c>
      <c r="H50" s="67">
        <f t="shared" si="14"/>
        <v>0</v>
      </c>
      <c r="I50" s="67">
        <f t="shared" si="14"/>
        <v>0</v>
      </c>
      <c r="J50" s="67">
        <f t="shared" si="14"/>
        <v>0</v>
      </c>
      <c r="K50" s="67">
        <f t="shared" si="14"/>
        <v>0</v>
      </c>
    </row>
    <row r="51" spans="1:113" s="57" customFormat="1" ht="18" x14ac:dyDescent="0.35">
      <c r="A51" s="39" t="s">
        <v>78</v>
      </c>
      <c r="B51" s="22"/>
      <c r="C51" s="47"/>
      <c r="D51" s="72"/>
      <c r="E51" s="73"/>
      <c r="F51" s="74">
        <f t="shared" si="0"/>
        <v>0</v>
      </c>
      <c r="G51" s="74">
        <f t="shared" si="12"/>
        <v>0</v>
      </c>
      <c r="H51" s="73"/>
      <c r="I51" s="74">
        <f t="shared" si="1"/>
        <v>0</v>
      </c>
      <c r="J51" s="74">
        <f t="shared" si="6"/>
        <v>0</v>
      </c>
      <c r="K51" s="75">
        <f t="shared" si="2"/>
        <v>0</v>
      </c>
    </row>
    <row r="52" spans="1:113" s="57" customFormat="1" ht="18" x14ac:dyDescent="0.35">
      <c r="A52" s="39" t="s">
        <v>79</v>
      </c>
      <c r="B52" s="22"/>
      <c r="C52" s="47"/>
      <c r="D52" s="72"/>
      <c r="E52" s="73"/>
      <c r="F52" s="74">
        <f t="shared" si="0"/>
        <v>0</v>
      </c>
      <c r="G52" s="74">
        <f t="shared" si="12"/>
        <v>0</v>
      </c>
      <c r="H52" s="73"/>
      <c r="I52" s="74">
        <f t="shared" si="1"/>
        <v>0</v>
      </c>
      <c r="J52" s="74">
        <f t="shared" si="6"/>
        <v>0</v>
      </c>
      <c r="K52" s="75">
        <f t="shared" si="2"/>
        <v>0</v>
      </c>
    </row>
    <row r="53" spans="1:113" ht="58.2" x14ac:dyDescent="0.35">
      <c r="A53" s="37" t="s">
        <v>80</v>
      </c>
      <c r="B53" s="17" t="s">
        <v>145</v>
      </c>
      <c r="C53" s="44"/>
      <c r="D53" s="76"/>
      <c r="E53" s="77"/>
      <c r="F53" s="67">
        <f>SUM(F54:F55)</f>
        <v>0</v>
      </c>
      <c r="G53" s="67">
        <f t="shared" ref="G53:K53" si="15">SUM(G54:G55)</f>
        <v>0</v>
      </c>
      <c r="H53" s="67">
        <f t="shared" si="15"/>
        <v>0</v>
      </c>
      <c r="I53" s="67">
        <f t="shared" si="15"/>
        <v>0</v>
      </c>
      <c r="J53" s="67">
        <f t="shared" si="15"/>
        <v>0</v>
      </c>
      <c r="K53" s="67">
        <f t="shared" si="15"/>
        <v>0</v>
      </c>
    </row>
    <row r="54" spans="1:113" s="57" customFormat="1" ht="18" x14ac:dyDescent="0.35">
      <c r="A54" s="39" t="s">
        <v>128</v>
      </c>
      <c r="B54" s="21"/>
      <c r="C54" s="46"/>
      <c r="D54" s="86"/>
      <c r="E54" s="87"/>
      <c r="F54" s="74">
        <f t="shared" si="0"/>
        <v>0</v>
      </c>
      <c r="G54" s="74">
        <f t="shared" si="12"/>
        <v>0</v>
      </c>
      <c r="H54" s="87"/>
      <c r="I54" s="74">
        <f t="shared" si="1"/>
        <v>0</v>
      </c>
      <c r="J54" s="74">
        <f t="shared" si="6"/>
        <v>0</v>
      </c>
      <c r="K54" s="75">
        <f t="shared" si="2"/>
        <v>0</v>
      </c>
    </row>
    <row r="55" spans="1:113" s="57" customFormat="1" ht="18" x14ac:dyDescent="0.35">
      <c r="A55" s="39" t="s">
        <v>129</v>
      </c>
      <c r="B55" s="21"/>
      <c r="C55" s="46"/>
      <c r="D55" s="86"/>
      <c r="E55" s="87"/>
      <c r="F55" s="74">
        <f t="shared" si="0"/>
        <v>0</v>
      </c>
      <c r="G55" s="74">
        <f t="shared" si="12"/>
        <v>0</v>
      </c>
      <c r="H55" s="87"/>
      <c r="I55" s="74">
        <f t="shared" si="1"/>
        <v>0</v>
      </c>
      <c r="J55" s="74">
        <f t="shared" si="6"/>
        <v>0</v>
      </c>
      <c r="K55" s="75">
        <f t="shared" si="2"/>
        <v>0</v>
      </c>
    </row>
    <row r="56" spans="1:113" s="15" customFormat="1" ht="18" x14ac:dyDescent="0.35">
      <c r="A56" s="37" t="s">
        <v>81</v>
      </c>
      <c r="B56" s="17" t="s">
        <v>23</v>
      </c>
      <c r="C56" s="44"/>
      <c r="D56" s="76"/>
      <c r="E56" s="77"/>
      <c r="F56" s="67">
        <f>SUM(F57:F60)</f>
        <v>0</v>
      </c>
      <c r="G56" s="67">
        <f t="shared" ref="G56:K56" si="16">SUM(G57:G60)</f>
        <v>0</v>
      </c>
      <c r="H56" s="67">
        <f t="shared" si="16"/>
        <v>0</v>
      </c>
      <c r="I56" s="67">
        <f t="shared" si="16"/>
        <v>0</v>
      </c>
      <c r="J56" s="67">
        <f t="shared" si="16"/>
        <v>0</v>
      </c>
      <c r="K56" s="67">
        <f t="shared" si="16"/>
        <v>0</v>
      </c>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row>
    <row r="57" spans="1:113" s="57" customFormat="1" ht="18" x14ac:dyDescent="0.35">
      <c r="A57" s="39" t="s">
        <v>100</v>
      </c>
      <c r="B57" s="22"/>
      <c r="C57" s="47"/>
      <c r="D57" s="72"/>
      <c r="E57" s="73"/>
      <c r="F57" s="74">
        <f t="shared" si="0"/>
        <v>0</v>
      </c>
      <c r="G57" s="74">
        <f t="shared" si="12"/>
        <v>0</v>
      </c>
      <c r="H57" s="73"/>
      <c r="I57" s="74">
        <f t="shared" si="1"/>
        <v>0</v>
      </c>
      <c r="J57" s="74">
        <f t="shared" si="6"/>
        <v>0</v>
      </c>
      <c r="K57" s="75">
        <f t="shared" si="2"/>
        <v>0</v>
      </c>
    </row>
    <row r="58" spans="1:113" s="57" customFormat="1" ht="18" x14ac:dyDescent="0.35">
      <c r="A58" s="39" t="s">
        <v>101</v>
      </c>
      <c r="B58" s="22"/>
      <c r="C58" s="47"/>
      <c r="D58" s="72"/>
      <c r="E58" s="73"/>
      <c r="F58" s="74">
        <f t="shared" si="0"/>
        <v>0</v>
      </c>
      <c r="G58" s="74">
        <f t="shared" si="12"/>
        <v>0</v>
      </c>
      <c r="H58" s="73"/>
      <c r="I58" s="74">
        <f t="shared" si="1"/>
        <v>0</v>
      </c>
      <c r="J58" s="74">
        <f t="shared" si="6"/>
        <v>0</v>
      </c>
      <c r="K58" s="75">
        <f t="shared" si="2"/>
        <v>0</v>
      </c>
    </row>
    <row r="59" spans="1:113" s="57" customFormat="1" ht="18" x14ac:dyDescent="0.35">
      <c r="A59" s="39" t="s">
        <v>102</v>
      </c>
      <c r="B59" s="22"/>
      <c r="C59" s="47"/>
      <c r="D59" s="72"/>
      <c r="E59" s="73"/>
      <c r="F59" s="74">
        <f t="shared" si="0"/>
        <v>0</v>
      </c>
      <c r="G59" s="74">
        <f t="shared" si="12"/>
        <v>0</v>
      </c>
      <c r="H59" s="73"/>
      <c r="I59" s="74">
        <f t="shared" si="1"/>
        <v>0</v>
      </c>
      <c r="J59" s="74">
        <f t="shared" si="6"/>
        <v>0</v>
      </c>
      <c r="K59" s="75">
        <f t="shared" si="2"/>
        <v>0</v>
      </c>
    </row>
    <row r="60" spans="1:113" s="57" customFormat="1" ht="18" x14ac:dyDescent="0.35">
      <c r="A60" s="39" t="s">
        <v>103</v>
      </c>
      <c r="B60" s="22"/>
      <c r="C60" s="47"/>
      <c r="D60" s="72"/>
      <c r="E60" s="73"/>
      <c r="F60" s="74">
        <f t="shared" si="0"/>
        <v>0</v>
      </c>
      <c r="G60" s="74">
        <f t="shared" si="12"/>
        <v>0</v>
      </c>
      <c r="H60" s="73"/>
      <c r="I60" s="74">
        <f t="shared" si="1"/>
        <v>0</v>
      </c>
      <c r="J60" s="74">
        <f t="shared" si="6"/>
        <v>0</v>
      </c>
      <c r="K60" s="75">
        <f t="shared" si="2"/>
        <v>0</v>
      </c>
    </row>
    <row r="61" spans="1:113" ht="29.4" x14ac:dyDescent="0.35">
      <c r="A61" s="37" t="s">
        <v>82</v>
      </c>
      <c r="B61" s="17" t="s">
        <v>24</v>
      </c>
      <c r="C61" s="44"/>
      <c r="D61" s="76"/>
      <c r="E61" s="77"/>
      <c r="F61" s="67">
        <f>SUM(F62:F63)</f>
        <v>0</v>
      </c>
      <c r="G61" s="67">
        <f t="shared" ref="G61:K61" si="17">SUM(G62:G63)</f>
        <v>0</v>
      </c>
      <c r="H61" s="67">
        <f t="shared" si="17"/>
        <v>0</v>
      </c>
      <c r="I61" s="67">
        <f t="shared" si="17"/>
        <v>0</v>
      </c>
      <c r="J61" s="67">
        <f t="shared" si="17"/>
        <v>0</v>
      </c>
      <c r="K61" s="67">
        <f t="shared" si="17"/>
        <v>0</v>
      </c>
    </row>
    <row r="62" spans="1:113" s="57" customFormat="1" ht="18" x14ac:dyDescent="0.35">
      <c r="A62" s="39" t="s">
        <v>135</v>
      </c>
      <c r="B62" s="21"/>
      <c r="C62" s="46"/>
      <c r="D62" s="86"/>
      <c r="E62" s="87"/>
      <c r="F62" s="74">
        <f t="shared" si="0"/>
        <v>0</v>
      </c>
      <c r="G62" s="74">
        <f t="shared" si="12"/>
        <v>0</v>
      </c>
      <c r="H62" s="87"/>
      <c r="I62" s="74">
        <f t="shared" si="1"/>
        <v>0</v>
      </c>
      <c r="J62" s="74">
        <f t="shared" si="6"/>
        <v>0</v>
      </c>
      <c r="K62" s="75">
        <f t="shared" si="2"/>
        <v>0</v>
      </c>
    </row>
    <row r="63" spans="1:113" s="57" customFormat="1" ht="18" x14ac:dyDescent="0.35">
      <c r="A63" s="39" t="s">
        <v>136</v>
      </c>
      <c r="B63" s="21"/>
      <c r="C63" s="46"/>
      <c r="D63" s="86"/>
      <c r="E63" s="87"/>
      <c r="F63" s="74">
        <f t="shared" si="0"/>
        <v>0</v>
      </c>
      <c r="G63" s="74">
        <f t="shared" si="12"/>
        <v>0</v>
      </c>
      <c r="H63" s="87"/>
      <c r="I63" s="74">
        <f t="shared" si="1"/>
        <v>0</v>
      </c>
      <c r="J63" s="74">
        <f t="shared" si="6"/>
        <v>0</v>
      </c>
      <c r="K63" s="75">
        <f t="shared" si="2"/>
        <v>0</v>
      </c>
    </row>
    <row r="64" spans="1:113" ht="29.4" x14ac:dyDescent="0.35">
      <c r="A64" s="37" t="s">
        <v>83</v>
      </c>
      <c r="B64" s="17" t="s">
        <v>25</v>
      </c>
      <c r="C64" s="44"/>
      <c r="D64" s="76"/>
      <c r="E64" s="77"/>
      <c r="F64" s="67">
        <f>SUM(F65:F66)</f>
        <v>0</v>
      </c>
      <c r="G64" s="67">
        <f t="shared" ref="G64:K64" si="18">SUM(G65:G66)</f>
        <v>0</v>
      </c>
      <c r="H64" s="67">
        <f t="shared" si="18"/>
        <v>0</v>
      </c>
      <c r="I64" s="67">
        <f t="shared" si="18"/>
        <v>0</v>
      </c>
      <c r="J64" s="67">
        <f t="shared" si="18"/>
        <v>0</v>
      </c>
      <c r="K64" s="67">
        <f t="shared" si="18"/>
        <v>0</v>
      </c>
    </row>
    <row r="65" spans="1:11" s="57" customFormat="1" ht="18" x14ac:dyDescent="0.35">
      <c r="A65" s="39" t="s">
        <v>137</v>
      </c>
      <c r="B65" s="21"/>
      <c r="C65" s="46"/>
      <c r="D65" s="86"/>
      <c r="E65" s="87"/>
      <c r="F65" s="74">
        <f t="shared" ref="F65:F91" si="19">D65*E65</f>
        <v>0</v>
      </c>
      <c r="G65" s="74">
        <f t="shared" ref="G65:G91" si="20">F65*1.19</f>
        <v>0</v>
      </c>
      <c r="H65" s="87"/>
      <c r="I65" s="74">
        <f t="shared" ref="I65:I91" si="21">D65*H65</f>
        <v>0</v>
      </c>
      <c r="J65" s="74">
        <f t="shared" ref="J65:J91" si="22">I65*1.19</f>
        <v>0</v>
      </c>
      <c r="K65" s="75">
        <f t="shared" ref="K65:K91" si="23">G65+J65</f>
        <v>0</v>
      </c>
    </row>
    <row r="66" spans="1:11" s="57" customFormat="1" ht="18" x14ac:dyDescent="0.35">
      <c r="A66" s="39" t="s">
        <v>138</v>
      </c>
      <c r="B66" s="21"/>
      <c r="C66" s="46"/>
      <c r="D66" s="86"/>
      <c r="E66" s="87"/>
      <c r="F66" s="74">
        <f t="shared" si="19"/>
        <v>0</v>
      </c>
      <c r="G66" s="74">
        <f t="shared" si="20"/>
        <v>0</v>
      </c>
      <c r="H66" s="87"/>
      <c r="I66" s="74">
        <f t="shared" si="21"/>
        <v>0</v>
      </c>
      <c r="J66" s="74">
        <f t="shared" si="22"/>
        <v>0</v>
      </c>
      <c r="K66" s="75">
        <f t="shared" si="23"/>
        <v>0</v>
      </c>
    </row>
    <row r="67" spans="1:11" ht="29.4" x14ac:dyDescent="0.35">
      <c r="A67" s="37" t="s">
        <v>84</v>
      </c>
      <c r="B67" s="17" t="s">
        <v>26</v>
      </c>
      <c r="C67" s="44"/>
      <c r="D67" s="76"/>
      <c r="E67" s="77"/>
      <c r="F67" s="67">
        <f>SUM(F68:F69)</f>
        <v>0</v>
      </c>
      <c r="G67" s="67">
        <f t="shared" ref="G67:K67" si="24">SUM(G68:G69)</f>
        <v>0</v>
      </c>
      <c r="H67" s="67">
        <f t="shared" si="24"/>
        <v>0</v>
      </c>
      <c r="I67" s="67">
        <f t="shared" si="24"/>
        <v>0</v>
      </c>
      <c r="J67" s="67">
        <f t="shared" si="24"/>
        <v>0</v>
      </c>
      <c r="K67" s="67">
        <f t="shared" si="24"/>
        <v>0</v>
      </c>
    </row>
    <row r="68" spans="1:11" s="57" customFormat="1" ht="18" x14ac:dyDescent="0.35">
      <c r="A68" s="39" t="s">
        <v>139</v>
      </c>
      <c r="B68" s="21"/>
      <c r="C68" s="46"/>
      <c r="D68" s="86"/>
      <c r="E68" s="87"/>
      <c r="F68" s="74">
        <f t="shared" si="19"/>
        <v>0</v>
      </c>
      <c r="G68" s="74">
        <f t="shared" si="20"/>
        <v>0</v>
      </c>
      <c r="H68" s="87"/>
      <c r="I68" s="74">
        <f t="shared" si="21"/>
        <v>0</v>
      </c>
      <c r="J68" s="74">
        <f t="shared" si="22"/>
        <v>0</v>
      </c>
      <c r="K68" s="75">
        <f t="shared" si="23"/>
        <v>0</v>
      </c>
    </row>
    <row r="69" spans="1:11" s="57" customFormat="1" ht="18" x14ac:dyDescent="0.35">
      <c r="A69" s="39" t="s">
        <v>140</v>
      </c>
      <c r="B69" s="21"/>
      <c r="C69" s="46"/>
      <c r="D69" s="86"/>
      <c r="E69" s="87"/>
      <c r="F69" s="74">
        <f t="shared" si="19"/>
        <v>0</v>
      </c>
      <c r="G69" s="74">
        <f t="shared" si="20"/>
        <v>0</v>
      </c>
      <c r="H69" s="87"/>
      <c r="I69" s="74">
        <f t="shared" si="21"/>
        <v>0</v>
      </c>
      <c r="J69" s="74">
        <f t="shared" si="22"/>
        <v>0</v>
      </c>
      <c r="K69" s="75">
        <f t="shared" si="23"/>
        <v>0</v>
      </c>
    </row>
    <row r="70" spans="1:11" ht="29.4" x14ac:dyDescent="0.35">
      <c r="A70" s="37" t="s">
        <v>85</v>
      </c>
      <c r="B70" s="17" t="s">
        <v>48</v>
      </c>
      <c r="C70" s="44"/>
      <c r="D70" s="76"/>
      <c r="E70" s="77"/>
      <c r="F70" s="67">
        <f>SUM(F71:F72)</f>
        <v>0</v>
      </c>
      <c r="G70" s="67">
        <f t="shared" ref="G70:K70" si="25">SUM(G71:G72)</f>
        <v>0</v>
      </c>
      <c r="H70" s="67">
        <f t="shared" si="25"/>
        <v>0</v>
      </c>
      <c r="I70" s="67">
        <f t="shared" si="25"/>
        <v>0</v>
      </c>
      <c r="J70" s="67">
        <f t="shared" si="25"/>
        <v>0</v>
      </c>
      <c r="K70" s="67">
        <f t="shared" si="25"/>
        <v>0</v>
      </c>
    </row>
    <row r="71" spans="1:11" s="57" customFormat="1" ht="18" x14ac:dyDescent="0.35">
      <c r="A71" s="39" t="s">
        <v>86</v>
      </c>
      <c r="B71" s="22"/>
      <c r="C71" s="47"/>
      <c r="D71" s="72"/>
      <c r="E71" s="73"/>
      <c r="F71" s="74">
        <f t="shared" si="19"/>
        <v>0</v>
      </c>
      <c r="G71" s="74">
        <f t="shared" si="20"/>
        <v>0</v>
      </c>
      <c r="H71" s="73"/>
      <c r="I71" s="74">
        <f t="shared" si="21"/>
        <v>0</v>
      </c>
      <c r="J71" s="74">
        <f t="shared" si="22"/>
        <v>0</v>
      </c>
      <c r="K71" s="75">
        <f t="shared" si="23"/>
        <v>0</v>
      </c>
    </row>
    <row r="72" spans="1:11" s="57" customFormat="1" ht="18" x14ac:dyDescent="0.35">
      <c r="A72" s="39" t="s">
        <v>141</v>
      </c>
      <c r="B72" s="22"/>
      <c r="C72" s="47"/>
      <c r="D72" s="72"/>
      <c r="E72" s="73"/>
      <c r="F72" s="74">
        <f t="shared" si="19"/>
        <v>0</v>
      </c>
      <c r="G72" s="74">
        <f t="shared" si="20"/>
        <v>0</v>
      </c>
      <c r="H72" s="73"/>
      <c r="I72" s="74">
        <f t="shared" si="21"/>
        <v>0</v>
      </c>
      <c r="J72" s="74">
        <f t="shared" si="22"/>
        <v>0</v>
      </c>
      <c r="K72" s="75">
        <f t="shared" si="23"/>
        <v>0</v>
      </c>
    </row>
    <row r="73" spans="1:11" ht="29.4" x14ac:dyDescent="0.35">
      <c r="A73" s="37" t="s">
        <v>87</v>
      </c>
      <c r="B73" s="17" t="s">
        <v>49</v>
      </c>
      <c r="C73" s="44"/>
      <c r="D73" s="76"/>
      <c r="E73" s="77"/>
      <c r="F73" s="67">
        <f>SUM(F74:F75)</f>
        <v>0</v>
      </c>
      <c r="G73" s="67">
        <f t="shared" ref="G73:K73" si="26">SUM(G74:G75)</f>
        <v>0</v>
      </c>
      <c r="H73" s="67">
        <f t="shared" si="26"/>
        <v>0</v>
      </c>
      <c r="I73" s="67">
        <f t="shared" si="26"/>
        <v>0</v>
      </c>
      <c r="J73" s="67">
        <f t="shared" si="26"/>
        <v>0</v>
      </c>
      <c r="K73" s="67">
        <f t="shared" si="26"/>
        <v>0</v>
      </c>
    </row>
    <row r="74" spans="1:11" s="57" customFormat="1" ht="18" x14ac:dyDescent="0.35">
      <c r="A74" s="39" t="s">
        <v>142</v>
      </c>
      <c r="B74" s="21"/>
      <c r="C74" s="46"/>
      <c r="D74" s="86"/>
      <c r="E74" s="87"/>
      <c r="F74" s="74">
        <f t="shared" si="19"/>
        <v>0</v>
      </c>
      <c r="G74" s="74">
        <f t="shared" si="20"/>
        <v>0</v>
      </c>
      <c r="H74" s="87"/>
      <c r="I74" s="74">
        <f t="shared" si="21"/>
        <v>0</v>
      </c>
      <c r="J74" s="74">
        <f t="shared" si="22"/>
        <v>0</v>
      </c>
      <c r="K74" s="75">
        <f t="shared" si="23"/>
        <v>0</v>
      </c>
    </row>
    <row r="75" spans="1:11" s="57" customFormat="1" ht="18" x14ac:dyDescent="0.35">
      <c r="A75" s="39" t="s">
        <v>143</v>
      </c>
      <c r="B75" s="21"/>
      <c r="C75" s="46"/>
      <c r="D75" s="86"/>
      <c r="E75" s="87"/>
      <c r="F75" s="74">
        <f t="shared" si="19"/>
        <v>0</v>
      </c>
      <c r="G75" s="74">
        <f t="shared" si="20"/>
        <v>0</v>
      </c>
      <c r="H75" s="87"/>
      <c r="I75" s="74">
        <f t="shared" si="21"/>
        <v>0</v>
      </c>
      <c r="J75" s="74">
        <f t="shared" si="22"/>
        <v>0</v>
      </c>
      <c r="K75" s="75">
        <f t="shared" si="23"/>
        <v>0</v>
      </c>
    </row>
    <row r="76" spans="1:11" ht="29.4" x14ac:dyDescent="0.35">
      <c r="A76" s="37" t="s">
        <v>88</v>
      </c>
      <c r="B76" s="17" t="s">
        <v>50</v>
      </c>
      <c r="C76" s="44"/>
      <c r="D76" s="76"/>
      <c r="E76" s="77"/>
      <c r="F76" s="67">
        <f>SUM(F77:F81)</f>
        <v>0</v>
      </c>
      <c r="G76" s="67">
        <f t="shared" ref="G76:K76" si="27">SUM(G77:G81)</f>
        <v>0</v>
      </c>
      <c r="H76" s="67">
        <f t="shared" si="27"/>
        <v>0</v>
      </c>
      <c r="I76" s="67">
        <f t="shared" si="27"/>
        <v>0</v>
      </c>
      <c r="J76" s="67">
        <f t="shared" si="27"/>
        <v>0</v>
      </c>
      <c r="K76" s="67">
        <f t="shared" si="27"/>
        <v>0</v>
      </c>
    </row>
    <row r="77" spans="1:11" s="57" customFormat="1" ht="18" x14ac:dyDescent="0.35">
      <c r="A77" s="39" t="s">
        <v>89</v>
      </c>
      <c r="B77" s="23"/>
      <c r="C77" s="48"/>
      <c r="D77" s="78"/>
      <c r="E77" s="79"/>
      <c r="F77" s="74">
        <f t="shared" si="19"/>
        <v>0</v>
      </c>
      <c r="G77" s="74">
        <f t="shared" si="20"/>
        <v>0</v>
      </c>
      <c r="H77" s="79"/>
      <c r="I77" s="74">
        <f t="shared" si="21"/>
        <v>0</v>
      </c>
      <c r="J77" s="74">
        <f t="shared" si="22"/>
        <v>0</v>
      </c>
      <c r="K77" s="75">
        <f t="shared" si="23"/>
        <v>0</v>
      </c>
    </row>
    <row r="78" spans="1:11" s="57" customFormat="1" ht="18" x14ac:dyDescent="0.35">
      <c r="A78" s="39" t="s">
        <v>90</v>
      </c>
      <c r="B78" s="23"/>
      <c r="C78" s="48"/>
      <c r="D78" s="78"/>
      <c r="E78" s="79"/>
      <c r="F78" s="74">
        <f t="shared" si="19"/>
        <v>0</v>
      </c>
      <c r="G78" s="74">
        <f t="shared" si="20"/>
        <v>0</v>
      </c>
      <c r="H78" s="79"/>
      <c r="I78" s="74">
        <f t="shared" si="21"/>
        <v>0</v>
      </c>
      <c r="J78" s="74">
        <f t="shared" si="22"/>
        <v>0</v>
      </c>
      <c r="K78" s="75">
        <f t="shared" si="23"/>
        <v>0</v>
      </c>
    </row>
    <row r="79" spans="1:11" s="57" customFormat="1" ht="18" x14ac:dyDescent="0.35">
      <c r="A79" s="39" t="s">
        <v>91</v>
      </c>
      <c r="B79" s="23"/>
      <c r="C79" s="48"/>
      <c r="D79" s="78"/>
      <c r="E79" s="79"/>
      <c r="F79" s="74">
        <f t="shared" si="19"/>
        <v>0</v>
      </c>
      <c r="G79" s="74">
        <f t="shared" si="20"/>
        <v>0</v>
      </c>
      <c r="H79" s="79"/>
      <c r="I79" s="74">
        <f t="shared" si="21"/>
        <v>0</v>
      </c>
      <c r="J79" s="74">
        <f t="shared" si="22"/>
        <v>0</v>
      </c>
      <c r="K79" s="75">
        <f t="shared" si="23"/>
        <v>0</v>
      </c>
    </row>
    <row r="80" spans="1:11" s="57" customFormat="1" ht="18" x14ac:dyDescent="0.35">
      <c r="A80" s="39" t="s">
        <v>92</v>
      </c>
      <c r="B80" s="23"/>
      <c r="C80" s="48"/>
      <c r="D80" s="78"/>
      <c r="E80" s="79"/>
      <c r="F80" s="74">
        <f t="shared" si="19"/>
        <v>0</v>
      </c>
      <c r="G80" s="74">
        <f t="shared" si="20"/>
        <v>0</v>
      </c>
      <c r="H80" s="79"/>
      <c r="I80" s="74">
        <f t="shared" si="21"/>
        <v>0</v>
      </c>
      <c r="J80" s="74">
        <f t="shared" si="22"/>
        <v>0</v>
      </c>
      <c r="K80" s="75">
        <f t="shared" si="23"/>
        <v>0</v>
      </c>
    </row>
    <row r="81" spans="1:11" s="57" customFormat="1" ht="18" x14ac:dyDescent="0.35">
      <c r="A81" s="39" t="s">
        <v>93</v>
      </c>
      <c r="B81" s="23"/>
      <c r="C81" s="48"/>
      <c r="D81" s="78"/>
      <c r="E81" s="79"/>
      <c r="F81" s="74">
        <f t="shared" si="19"/>
        <v>0</v>
      </c>
      <c r="G81" s="74">
        <f t="shared" si="20"/>
        <v>0</v>
      </c>
      <c r="H81" s="79"/>
      <c r="I81" s="74">
        <f t="shared" si="21"/>
        <v>0</v>
      </c>
      <c r="J81" s="74">
        <f t="shared" si="22"/>
        <v>0</v>
      </c>
      <c r="K81" s="75">
        <f t="shared" si="23"/>
        <v>0</v>
      </c>
    </row>
    <row r="82" spans="1:11" ht="18" x14ac:dyDescent="0.35">
      <c r="A82" s="37" t="s">
        <v>94</v>
      </c>
      <c r="B82" s="17" t="s">
        <v>51</v>
      </c>
      <c r="C82" s="44"/>
      <c r="D82" s="76"/>
      <c r="E82" s="77"/>
      <c r="F82" s="67">
        <f>SUM(F83:F86)</f>
        <v>0</v>
      </c>
      <c r="G82" s="67">
        <f t="shared" ref="G82:K82" si="28">SUM(G83:G86)</f>
        <v>0</v>
      </c>
      <c r="H82" s="67">
        <f t="shared" si="28"/>
        <v>0</v>
      </c>
      <c r="I82" s="67">
        <f t="shared" si="28"/>
        <v>0</v>
      </c>
      <c r="J82" s="67">
        <f t="shared" si="28"/>
        <v>0</v>
      </c>
      <c r="K82" s="67">
        <f t="shared" si="28"/>
        <v>0</v>
      </c>
    </row>
    <row r="83" spans="1:11" s="57" customFormat="1" ht="18" x14ac:dyDescent="0.35">
      <c r="A83" s="39" t="s">
        <v>95</v>
      </c>
      <c r="B83" s="22" t="s">
        <v>166</v>
      </c>
      <c r="C83" s="47"/>
      <c r="D83" s="72"/>
      <c r="E83" s="73"/>
      <c r="F83" s="74">
        <f t="shared" si="19"/>
        <v>0</v>
      </c>
      <c r="G83" s="74">
        <f t="shared" si="20"/>
        <v>0</v>
      </c>
      <c r="H83" s="73"/>
      <c r="I83" s="74">
        <f t="shared" si="21"/>
        <v>0</v>
      </c>
      <c r="J83" s="74">
        <f t="shared" si="22"/>
        <v>0</v>
      </c>
      <c r="K83" s="75">
        <f t="shared" si="23"/>
        <v>0</v>
      </c>
    </row>
    <row r="84" spans="1:11" s="57" customFormat="1" ht="29.4" x14ac:dyDescent="0.35">
      <c r="A84" s="39" t="s">
        <v>96</v>
      </c>
      <c r="B84" s="22" t="s">
        <v>167</v>
      </c>
      <c r="C84" s="47"/>
      <c r="D84" s="72"/>
      <c r="E84" s="73"/>
      <c r="F84" s="74">
        <f t="shared" si="19"/>
        <v>0</v>
      </c>
      <c r="G84" s="74">
        <f t="shared" si="20"/>
        <v>0</v>
      </c>
      <c r="H84" s="73"/>
      <c r="I84" s="74">
        <f t="shared" si="21"/>
        <v>0</v>
      </c>
      <c r="J84" s="74">
        <f t="shared" si="22"/>
        <v>0</v>
      </c>
      <c r="K84" s="75">
        <f t="shared" si="23"/>
        <v>0</v>
      </c>
    </row>
    <row r="85" spans="1:11" s="62" customFormat="1" ht="43.8" x14ac:dyDescent="0.35">
      <c r="A85" s="39" t="s">
        <v>97</v>
      </c>
      <c r="B85" s="22" t="s">
        <v>168</v>
      </c>
      <c r="C85" s="47"/>
      <c r="D85" s="72"/>
      <c r="E85" s="73"/>
      <c r="F85" s="74">
        <f t="shared" si="19"/>
        <v>0</v>
      </c>
      <c r="G85" s="74">
        <f t="shared" si="20"/>
        <v>0</v>
      </c>
      <c r="H85" s="73"/>
      <c r="I85" s="74">
        <f t="shared" si="21"/>
        <v>0</v>
      </c>
      <c r="J85" s="74">
        <f t="shared" si="22"/>
        <v>0</v>
      </c>
      <c r="K85" s="75">
        <f t="shared" si="23"/>
        <v>0</v>
      </c>
    </row>
    <row r="86" spans="1:11" s="57" customFormat="1" ht="29.4" x14ac:dyDescent="0.35">
      <c r="A86" s="39" t="s">
        <v>98</v>
      </c>
      <c r="B86" s="22" t="s">
        <v>169</v>
      </c>
      <c r="C86" s="47"/>
      <c r="D86" s="72"/>
      <c r="E86" s="73"/>
      <c r="F86" s="74">
        <f t="shared" si="19"/>
        <v>0</v>
      </c>
      <c r="G86" s="74">
        <f t="shared" si="20"/>
        <v>0</v>
      </c>
      <c r="H86" s="73"/>
      <c r="I86" s="74">
        <f t="shared" si="21"/>
        <v>0</v>
      </c>
      <c r="J86" s="74">
        <f t="shared" si="22"/>
        <v>0</v>
      </c>
      <c r="K86" s="75">
        <f t="shared" si="23"/>
        <v>0</v>
      </c>
    </row>
    <row r="87" spans="1:11" ht="18" x14ac:dyDescent="0.35">
      <c r="A87" s="37" t="s">
        <v>104</v>
      </c>
      <c r="B87" s="24" t="s">
        <v>130</v>
      </c>
      <c r="C87" s="49"/>
      <c r="D87" s="88"/>
      <c r="E87" s="89"/>
      <c r="F87" s="67">
        <f>SUM(F88:F91)</f>
        <v>0</v>
      </c>
      <c r="G87" s="67">
        <f t="shared" ref="G87:K87" si="29">SUM(G88:G91)</f>
        <v>0</v>
      </c>
      <c r="H87" s="67">
        <f t="shared" si="29"/>
        <v>0</v>
      </c>
      <c r="I87" s="67">
        <f t="shared" si="29"/>
        <v>0</v>
      </c>
      <c r="J87" s="67">
        <f t="shared" si="29"/>
        <v>0</v>
      </c>
      <c r="K87" s="67">
        <f t="shared" si="29"/>
        <v>0</v>
      </c>
    </row>
    <row r="88" spans="1:11" s="57" customFormat="1" ht="18" x14ac:dyDescent="0.35">
      <c r="A88" s="39" t="s">
        <v>132</v>
      </c>
      <c r="B88" s="25"/>
      <c r="C88" s="50"/>
      <c r="D88" s="90"/>
      <c r="E88" s="91"/>
      <c r="F88" s="74">
        <f t="shared" si="19"/>
        <v>0</v>
      </c>
      <c r="G88" s="74">
        <f t="shared" si="20"/>
        <v>0</v>
      </c>
      <c r="H88" s="91"/>
      <c r="I88" s="74">
        <f t="shared" si="21"/>
        <v>0</v>
      </c>
      <c r="J88" s="74">
        <f t="shared" si="22"/>
        <v>0</v>
      </c>
      <c r="K88" s="75">
        <f t="shared" si="23"/>
        <v>0</v>
      </c>
    </row>
    <row r="89" spans="1:11" s="57" customFormat="1" ht="18" x14ac:dyDescent="0.35">
      <c r="A89" s="39" t="s">
        <v>133</v>
      </c>
      <c r="B89" s="25"/>
      <c r="C89" s="50"/>
      <c r="D89" s="90"/>
      <c r="E89" s="91"/>
      <c r="F89" s="74">
        <f t="shared" si="19"/>
        <v>0</v>
      </c>
      <c r="G89" s="74">
        <f t="shared" si="20"/>
        <v>0</v>
      </c>
      <c r="H89" s="91"/>
      <c r="I89" s="74">
        <f t="shared" si="21"/>
        <v>0</v>
      </c>
      <c r="J89" s="74">
        <f t="shared" si="22"/>
        <v>0</v>
      </c>
      <c r="K89" s="75">
        <f t="shared" si="23"/>
        <v>0</v>
      </c>
    </row>
    <row r="90" spans="1:11" s="57" customFormat="1" ht="18" x14ac:dyDescent="0.35">
      <c r="A90" s="39" t="s">
        <v>134</v>
      </c>
      <c r="B90" s="25"/>
      <c r="C90" s="50"/>
      <c r="D90" s="90"/>
      <c r="E90" s="91"/>
      <c r="F90" s="74">
        <f t="shared" si="19"/>
        <v>0</v>
      </c>
      <c r="G90" s="74">
        <f t="shared" si="20"/>
        <v>0</v>
      </c>
      <c r="H90" s="91"/>
      <c r="I90" s="74">
        <f t="shared" si="21"/>
        <v>0</v>
      </c>
      <c r="J90" s="74">
        <f t="shared" si="22"/>
        <v>0</v>
      </c>
      <c r="K90" s="75">
        <f t="shared" si="23"/>
        <v>0</v>
      </c>
    </row>
    <row r="91" spans="1:11" s="57" customFormat="1" ht="18" x14ac:dyDescent="0.35">
      <c r="A91" s="39" t="s">
        <v>120</v>
      </c>
      <c r="B91" s="59" t="s">
        <v>119</v>
      </c>
      <c r="C91" s="48"/>
      <c r="D91" s="78"/>
      <c r="E91" s="79"/>
      <c r="F91" s="74">
        <f t="shared" si="19"/>
        <v>0</v>
      </c>
      <c r="G91" s="74">
        <f t="shared" si="20"/>
        <v>0</v>
      </c>
      <c r="H91" s="79"/>
      <c r="I91" s="74">
        <f t="shared" si="21"/>
        <v>0</v>
      </c>
      <c r="J91" s="74">
        <f t="shared" si="22"/>
        <v>0</v>
      </c>
      <c r="K91" s="75">
        <f t="shared" si="23"/>
        <v>0</v>
      </c>
    </row>
    <row r="92" spans="1:11" x14ac:dyDescent="0.3">
      <c r="A92" s="40" t="s">
        <v>38</v>
      </c>
      <c r="B92" s="26" t="s">
        <v>52</v>
      </c>
      <c r="C92" s="51"/>
      <c r="D92" s="51"/>
      <c r="E92" s="51"/>
      <c r="F92" s="51"/>
      <c r="G92" s="51">
        <f>G12+G17+G22+G29+G50+G53+G56+G61+G64+G67+G70+G73+G76+G82+G87</f>
        <v>0</v>
      </c>
      <c r="H92" s="51"/>
      <c r="I92" s="51"/>
      <c r="J92" s="51"/>
      <c r="K92" s="51">
        <f>K12+K17+K22+K29+K50+K53+K56+K61+K64+K67+K70+K73+K76+K82+K87</f>
        <v>0</v>
      </c>
    </row>
    <row r="93" spans="1:11" x14ac:dyDescent="0.3">
      <c r="A93" s="9" t="s">
        <v>105</v>
      </c>
      <c r="B93" s="27"/>
      <c r="C93" s="27"/>
      <c r="D93" s="27"/>
      <c r="E93" s="27"/>
      <c r="F93" s="27"/>
      <c r="G93" s="27"/>
      <c r="H93" s="27"/>
      <c r="I93" s="27"/>
      <c r="J93" s="27"/>
      <c r="K93" s="28"/>
    </row>
    <row r="94" spans="1:11" x14ac:dyDescent="0.3">
      <c r="A94" s="10"/>
      <c r="B94" s="29"/>
      <c r="C94" s="34"/>
      <c r="D94" s="34"/>
      <c r="E94" s="34"/>
      <c r="F94" s="34"/>
      <c r="G94" s="34"/>
      <c r="H94" s="34"/>
      <c r="I94" s="34"/>
      <c r="J94" s="34"/>
      <c r="K94" s="30" t="s">
        <v>110</v>
      </c>
    </row>
    <row r="95" spans="1:11" ht="21" x14ac:dyDescent="0.3">
      <c r="A95" s="31" t="s">
        <v>106</v>
      </c>
      <c r="B95" s="29" t="s">
        <v>109</v>
      </c>
      <c r="C95" s="109">
        <f>C96+C97</f>
        <v>0</v>
      </c>
      <c r="D95" s="107"/>
      <c r="E95" s="107"/>
      <c r="F95" s="107"/>
      <c r="G95" s="107"/>
      <c r="H95" s="107"/>
      <c r="I95" s="107"/>
      <c r="J95" s="108"/>
      <c r="K95" s="32" t="s">
        <v>111</v>
      </c>
    </row>
    <row r="96" spans="1:11" ht="21" x14ac:dyDescent="0.3">
      <c r="A96" s="31" t="s">
        <v>107</v>
      </c>
      <c r="B96" s="29" t="s">
        <v>114</v>
      </c>
      <c r="C96" s="106">
        <f>J92</f>
        <v>0</v>
      </c>
      <c r="D96" s="107"/>
      <c r="E96" s="107"/>
      <c r="F96" s="107"/>
      <c r="G96" s="107"/>
      <c r="H96" s="107"/>
      <c r="I96" s="107"/>
      <c r="J96" s="108"/>
      <c r="K96" s="32" t="s">
        <v>112</v>
      </c>
    </row>
    <row r="97" spans="1:11" ht="21" x14ac:dyDescent="0.3">
      <c r="A97" s="31" t="s">
        <v>108</v>
      </c>
      <c r="B97" s="29" t="s">
        <v>178</v>
      </c>
      <c r="C97" s="106">
        <f>G92</f>
        <v>0</v>
      </c>
      <c r="D97" s="107"/>
      <c r="E97" s="107"/>
      <c r="F97" s="107"/>
      <c r="G97" s="107"/>
      <c r="H97" s="107"/>
      <c r="I97" s="107"/>
      <c r="J97" s="108"/>
      <c r="K97" s="32" t="s">
        <v>113</v>
      </c>
    </row>
    <row r="99" spans="1:11" hidden="1" x14ac:dyDescent="0.3">
      <c r="B99" s="12" t="s">
        <v>31</v>
      </c>
      <c r="K99" s="13"/>
    </row>
    <row r="100" spans="1:11" hidden="1" x14ac:dyDescent="0.3"/>
    <row r="101" spans="1:11" hidden="1" x14ac:dyDescent="0.3">
      <c r="B101" s="12" t="s">
        <v>32</v>
      </c>
      <c r="K101" s="14"/>
    </row>
    <row r="102" spans="1:11" hidden="1" x14ac:dyDescent="0.3">
      <c r="B102" s="12" t="s">
        <v>44</v>
      </c>
      <c r="K102" s="13"/>
    </row>
    <row r="103" spans="1:11" hidden="1" x14ac:dyDescent="0.3"/>
  </sheetData>
  <mergeCells count="16">
    <mergeCell ref="C97:J97"/>
    <mergeCell ref="C96:J96"/>
    <mergeCell ref="C95:J95"/>
    <mergeCell ref="C9:C10"/>
    <mergeCell ref="D9:D10"/>
    <mergeCell ref="A3:K3"/>
    <mergeCell ref="A2:K2"/>
    <mergeCell ref="A1:K1"/>
    <mergeCell ref="A9:A10"/>
    <mergeCell ref="B9:B10"/>
    <mergeCell ref="K9:K10"/>
    <mergeCell ref="A8:K8"/>
    <mergeCell ref="E9:G9"/>
    <mergeCell ref="H9:J9"/>
    <mergeCell ref="A5:K5"/>
    <mergeCell ref="A6:K6"/>
  </mergeCells>
  <pageMargins left="0.70866141732283472" right="0.19685039370078741" top="0.28999999999999998" bottom="0.35" header="0.23" footer="0.15748031496062992"/>
  <pageSetup paperSize="9" scale="49" fitToHeight="0" orientation="landscape" r:id="rId1"/>
  <headerFooter>
    <oddFooter xml:space="preserve">&amp;CPage &amp;P of &amp;N&amp;R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workbookViewId="0">
      <selection activeCell="D19" sqref="D19"/>
    </sheetView>
  </sheetViews>
  <sheetFormatPr defaultRowHeight="14.4" x14ac:dyDescent="0.3"/>
  <cols>
    <col min="1" max="1" width="46.44140625" bestFit="1" customWidth="1"/>
    <col min="2" max="2" width="11.109375" hidden="1" customWidth="1"/>
    <col min="3" max="6" width="9.44140625" bestFit="1" customWidth="1"/>
    <col min="7" max="7" width="10.109375" bestFit="1" customWidth="1"/>
    <col min="8" max="8" width="11.109375" bestFit="1" customWidth="1"/>
  </cols>
  <sheetData>
    <row r="1" spans="1:8" x14ac:dyDescent="0.3">
      <c r="A1" s="1"/>
      <c r="B1" s="1" t="s">
        <v>34</v>
      </c>
      <c r="C1" s="5" t="s">
        <v>27</v>
      </c>
      <c r="D1" s="5" t="s">
        <v>28</v>
      </c>
      <c r="E1" s="5" t="s">
        <v>29</v>
      </c>
      <c r="F1" s="5" t="s">
        <v>30</v>
      </c>
      <c r="G1" s="5" t="str">
        <f>B1</f>
        <v>AN 1</v>
      </c>
    </row>
    <row r="2" spans="1:8" x14ac:dyDescent="0.3">
      <c r="A2" s="1" t="s">
        <v>41</v>
      </c>
      <c r="B2" s="5">
        <v>262462.3</v>
      </c>
      <c r="C2" s="5">
        <v>33899.729999999996</v>
      </c>
      <c r="D2" s="5">
        <v>85955.93</v>
      </c>
      <c r="E2" s="5">
        <v>68157.829999999987</v>
      </c>
      <c r="F2" s="5">
        <v>74448.81</v>
      </c>
      <c r="G2" s="5">
        <f t="shared" ref="G2:G14" si="0">B2</f>
        <v>262462.3</v>
      </c>
    </row>
    <row r="3" spans="1:8" x14ac:dyDescent="0.3">
      <c r="A3" s="1" t="s">
        <v>43</v>
      </c>
      <c r="B3" s="5">
        <v>102753</v>
      </c>
      <c r="C3" s="5">
        <v>2097</v>
      </c>
      <c r="D3" s="5">
        <v>31455</v>
      </c>
      <c r="E3" s="5">
        <v>31455</v>
      </c>
      <c r="F3" s="5">
        <v>37746</v>
      </c>
      <c r="G3" s="5">
        <f t="shared" si="0"/>
        <v>102753</v>
      </c>
    </row>
    <row r="4" spans="1:8" x14ac:dyDescent="0.3">
      <c r="A4" s="1" t="s">
        <v>42</v>
      </c>
      <c r="B4" s="5">
        <v>159709.29999999999</v>
      </c>
      <c r="C4" s="5">
        <v>31802.729999999996</v>
      </c>
      <c r="D4" s="5">
        <v>54500.93</v>
      </c>
      <c r="E4" s="5">
        <v>36702.829999999994</v>
      </c>
      <c r="F4" s="5">
        <v>36702.81</v>
      </c>
      <c r="G4" s="5">
        <f t="shared" si="0"/>
        <v>159709.29999999999</v>
      </c>
    </row>
    <row r="5" spans="1:8" x14ac:dyDescent="0.3">
      <c r="A5" s="1" t="s">
        <v>33</v>
      </c>
      <c r="B5" s="7">
        <v>179514.31999999998</v>
      </c>
      <c r="C5" s="5">
        <v>32967.729999999996</v>
      </c>
      <c r="D5" s="5">
        <v>60325.93</v>
      </c>
      <c r="E5" s="5">
        <v>42527.829999999994</v>
      </c>
      <c r="F5" s="5">
        <v>43692.829999999994</v>
      </c>
      <c r="G5" s="5">
        <f t="shared" si="0"/>
        <v>179514.31999999998</v>
      </c>
      <c r="H5" s="6"/>
    </row>
    <row r="6" spans="1:8" x14ac:dyDescent="0.3">
      <c r="A6" s="1" t="s">
        <v>40</v>
      </c>
      <c r="B6" s="7">
        <v>63848.4</v>
      </c>
      <c r="C6" s="5">
        <v>15804.6</v>
      </c>
      <c r="D6" s="5">
        <v>16434.599999999999</v>
      </c>
      <c r="E6" s="5">
        <v>15804.6</v>
      </c>
      <c r="F6" s="5">
        <v>15804.6</v>
      </c>
      <c r="G6" s="5">
        <f t="shared" si="0"/>
        <v>63848.4</v>
      </c>
    </row>
    <row r="7" spans="1:8" x14ac:dyDescent="0.3">
      <c r="A7" s="1" t="s">
        <v>53</v>
      </c>
      <c r="B7" s="7">
        <v>15750</v>
      </c>
      <c r="C7" s="5">
        <v>3357</v>
      </c>
      <c r="D7" s="5">
        <v>4131</v>
      </c>
      <c r="E7" s="5">
        <v>4131</v>
      </c>
      <c r="F7" s="5">
        <v>4131</v>
      </c>
      <c r="G7" s="5">
        <f t="shared" si="0"/>
        <v>15750</v>
      </c>
    </row>
    <row r="8" spans="1:8" x14ac:dyDescent="0.3">
      <c r="A8" s="1" t="s">
        <v>35</v>
      </c>
      <c r="B8" s="7">
        <f>66328.4+B11</f>
        <v>69114.399999999994</v>
      </c>
      <c r="C8" s="5">
        <f>7106+C11</f>
        <v>9892</v>
      </c>
      <c r="D8" s="5">
        <v>31186.2</v>
      </c>
      <c r="E8" s="5">
        <v>14018.1</v>
      </c>
      <c r="F8" s="5">
        <v>14018.1</v>
      </c>
      <c r="G8" s="5">
        <f t="shared" si="0"/>
        <v>69114.399999999994</v>
      </c>
    </row>
    <row r="9" spans="1:8" x14ac:dyDescent="0.3">
      <c r="A9" s="1" t="s">
        <v>36</v>
      </c>
      <c r="B9" s="7">
        <v>6196.52</v>
      </c>
      <c r="C9" s="5">
        <v>1549.13</v>
      </c>
      <c r="D9" s="5">
        <v>1549.13</v>
      </c>
      <c r="E9" s="5">
        <v>1549.13</v>
      </c>
      <c r="F9" s="5">
        <v>1549.13</v>
      </c>
      <c r="G9" s="5">
        <f t="shared" si="0"/>
        <v>6196.52</v>
      </c>
    </row>
    <row r="10" spans="1:8" x14ac:dyDescent="0.3">
      <c r="A10" s="1" t="s">
        <v>37</v>
      </c>
      <c r="B10" s="7">
        <v>4800</v>
      </c>
      <c r="C10" s="5">
        <v>1200</v>
      </c>
      <c r="D10" s="5">
        <v>1200</v>
      </c>
      <c r="E10" s="5">
        <v>1200</v>
      </c>
      <c r="F10" s="5">
        <v>1200</v>
      </c>
      <c r="G10" s="5">
        <f t="shared" si="0"/>
        <v>4800</v>
      </c>
    </row>
    <row r="11" spans="1:8" hidden="1" x14ac:dyDescent="0.3">
      <c r="A11" s="1" t="s">
        <v>56</v>
      </c>
      <c r="B11" s="7">
        <v>2786</v>
      </c>
      <c r="C11" s="5">
        <v>2786</v>
      </c>
      <c r="D11" s="5">
        <v>0</v>
      </c>
      <c r="E11" s="5">
        <v>0</v>
      </c>
      <c r="F11" s="5">
        <v>0</v>
      </c>
      <c r="G11" s="5">
        <f t="shared" si="0"/>
        <v>2786</v>
      </c>
    </row>
    <row r="12" spans="1:8" x14ac:dyDescent="0.3">
      <c r="A12" s="8" t="s">
        <v>57</v>
      </c>
      <c r="B12" s="7">
        <v>19805</v>
      </c>
      <c r="C12" s="5">
        <v>1165</v>
      </c>
      <c r="D12" s="5">
        <v>5825</v>
      </c>
      <c r="E12" s="5">
        <v>5825</v>
      </c>
      <c r="F12" s="5">
        <v>6990</v>
      </c>
      <c r="G12" s="5">
        <f t="shared" si="0"/>
        <v>19805</v>
      </c>
    </row>
    <row r="13" spans="1:8" x14ac:dyDescent="0.3">
      <c r="A13" s="1" t="s">
        <v>38</v>
      </c>
      <c r="B13" s="5">
        <v>179514.31999999998</v>
      </c>
      <c r="C13" s="5">
        <v>32967.729999999996</v>
      </c>
      <c r="D13" s="5">
        <v>60325.93</v>
      </c>
      <c r="E13" s="5">
        <v>42527.829999999994</v>
      </c>
      <c r="F13" s="5">
        <v>43692.829999999994</v>
      </c>
      <c r="G13" s="5">
        <f t="shared" si="0"/>
        <v>179514.31999999998</v>
      </c>
    </row>
    <row r="14" spans="1:8" x14ac:dyDescent="0.3">
      <c r="A14" s="1" t="s">
        <v>39</v>
      </c>
      <c r="B14" s="5">
        <v>82947.98000000001</v>
      </c>
      <c r="C14" s="5">
        <v>932</v>
      </c>
      <c r="D14" s="5">
        <v>25629.999999999993</v>
      </c>
      <c r="E14" s="5">
        <v>25629.999999999993</v>
      </c>
      <c r="F14" s="5">
        <v>30755.980000000003</v>
      </c>
      <c r="G14" s="5">
        <f t="shared" si="0"/>
        <v>82947.98000000001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Activitati firma</vt:lpstr>
      <vt:lpstr>Anexa 1.A</vt:lpstr>
      <vt:lpstr>Sheet1</vt:lpstr>
      <vt:lpstr>'Anexa 1.A'!Print_Area</vt:lpstr>
      <vt:lpstr>'Anexa 1.A'!Print_Titles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2022-10-26T19:08:50Z</dcterms:modified>
</cp:coreProperties>
</file>